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Intro" sheetId="1" r:id="rId1"/>
    <sheet name="Metadata" sheetId="2" r:id="rId2"/>
    <sheet name="2011" sheetId="3" r:id="rId3"/>
    <sheet name="2001" sheetId="4" r:id="rId4"/>
    <sheet name="White British percentage points" sheetId="5" r:id="rId5"/>
  </sheets>
  <definedNames/>
  <calcPr fullCalcOnLoad="1"/>
</workbook>
</file>

<file path=xl/sharedStrings.xml><?xml version="1.0" encoding="utf-8"?>
<sst xmlns="http://schemas.openxmlformats.org/spreadsheetml/2006/main" count="90" uniqueCount="56">
  <si>
    <t>Percentage of people in ethnic groups: White: British</t>
  </si>
  <si>
    <t>Area name</t>
  </si>
  <si>
    <t>Bewbush</t>
  </si>
  <si>
    <t>Broadfield North</t>
  </si>
  <si>
    <t>Broadfield South</t>
  </si>
  <si>
    <t>Furnace Green</t>
  </si>
  <si>
    <t>Gossops Green</t>
  </si>
  <si>
    <t>Ifield</t>
  </si>
  <si>
    <t>Langley Green</t>
  </si>
  <si>
    <t>Maidenbower</t>
  </si>
  <si>
    <t>Northgate</t>
  </si>
  <si>
    <t>Pound Hill North</t>
  </si>
  <si>
    <t>Pound Hill South &amp; Worth</t>
  </si>
  <si>
    <t>Southgate</t>
  </si>
  <si>
    <t>Three Bridges</t>
  </si>
  <si>
    <t>Tilgate</t>
  </si>
  <si>
    <t>West Green</t>
  </si>
  <si>
    <t>Ethnic Group</t>
  </si>
  <si>
    <t>White: British</t>
  </si>
  <si>
    <t>Percent</t>
  </si>
  <si>
    <t>Percentage Points Difference</t>
  </si>
  <si>
    <t>All Usual Residents</t>
  </si>
  <si>
    <t>Percentage of people in ethnic groups: White: Irish</t>
  </si>
  <si>
    <t>Percentage of people in ethnic groups: White: Other White</t>
  </si>
  <si>
    <t>Percentage ofpeople in ethnic groups: Mixed: White and Black Caribbean</t>
  </si>
  <si>
    <t>Percentage of people in ethnic groups: Mixed: White and Black African</t>
  </si>
  <si>
    <t>Percentage of people in ethnic groups: Mixed: White and Asian</t>
  </si>
  <si>
    <t>Percentage of people in ethnic groups: Mixed: Other Mixed</t>
  </si>
  <si>
    <t>Percentage of people in ethnic groups: Asian or Asian British: Indian</t>
  </si>
  <si>
    <t>Percentage of people in ethnic groups: Asian or Asian British: Pakistani</t>
  </si>
  <si>
    <t>Percentage of people in ethnic groups: Asian or Asian British: Bangladeshi</t>
  </si>
  <si>
    <t>Percentage of people in ethnic groups: Asian or Asian British: Other Asian</t>
  </si>
  <si>
    <t>Percentage of people in ethnic groups: Black or Black British: Caribbean</t>
  </si>
  <si>
    <t>Percentage of people in ethnic groups: Black or Black British: African</t>
  </si>
  <si>
    <t>Percentage of people in ethnic groups: Black or Black British: Other Black</t>
  </si>
  <si>
    <t>Percentage of people in ethnic groups: Chinese or other ethnic group: Chinese</t>
  </si>
  <si>
    <t>Percentage of people in ethnic groups: Chinese or other ethnic group: Other ethnic group</t>
  </si>
  <si>
    <t>White; English/Welsh/Scottish/Northern Irish/British</t>
  </si>
  <si>
    <t>White; Irish</t>
  </si>
  <si>
    <t>White; Gypsy or Irish Traveller</t>
  </si>
  <si>
    <t>White; Other White</t>
  </si>
  <si>
    <t>Mixed/Multiple Ethnic Groups; White and Black Caribbean</t>
  </si>
  <si>
    <t>Mixed/Multiple Ethnic Groups; White and Black African</t>
  </si>
  <si>
    <t>Mixed/Multiple Ethnic Groups; White and Asian</t>
  </si>
  <si>
    <t>Mixed/Multiple Ethnic Groups; Other Mixed</t>
  </si>
  <si>
    <t>Asian/Asian British; Indian</t>
  </si>
  <si>
    <t>Asian/Asian British; Pakistani</t>
  </si>
  <si>
    <t>Asian/Asian British; Bangladeshi</t>
  </si>
  <si>
    <t>Asian/Asian British; Chinese</t>
  </si>
  <si>
    <t>Asian/Asian British; Other Asian</t>
  </si>
  <si>
    <t>Black/African/Caribbean/Black British; African</t>
  </si>
  <si>
    <t>Black/African/Caribbean/Black British; Caribbean</t>
  </si>
  <si>
    <t>Black/African/Caribbean/Black British; Other Black</t>
  </si>
  <si>
    <t>Other Ethnic Group; Arab</t>
  </si>
  <si>
    <t>Other Ethnic Group; Any Other Ethnic Group</t>
  </si>
  <si>
    <t>Totals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</si>
</sst>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_-* #,##0.0000_-;\-* #,##0.0000_-;_-* &quot;-&quot;??_-;_-@_-"/>
    <numFmt numFmtId="166" formatCode="_-* #,##0.0_-;\-* #,##0.0_-;_-* &quot;-&quot;??_-;_-@_-"/>
    <numFmt numFmtId="167" formatCode="_-* #,##0_-;\-* #,##0_-;_-* &quot;-&quot;??_-;_-@_-"/>
    <numFmt numFmtId="168" formatCode="0.000000000000000%"/>
    <numFmt numFmtId="169" formatCode="0.0%"/>
  </numFmts>
  <fonts count="28">
    <font>
      <sz val="10"/>
      <name val="Arial"/>
      <family val="0"/>
    </font>
    <font>
      <sz val="9"/>
      <name val="Calibri"/>
      <family val="0"/>
    </font>
    <font>
      <b/>
      <sz val="9"/>
      <name val="Calibri"/>
      <family val="0"/>
    </font>
    <font>
      <b/>
      <sz val="9"/>
      <color indexed="8"/>
      <name val="Calibri"/>
      <family val="0"/>
    </font>
    <font>
      <sz val="10"/>
      <color indexed="8"/>
      <name val="Arial"/>
      <family val="2"/>
    </font>
    <font>
      <b/>
      <sz val="10"/>
      <color indexed="8"/>
      <name val="Arial"/>
      <family val="2"/>
    </font>
    <font>
      <b/>
      <sz val="10"/>
      <name val="Arial"/>
      <family val="2"/>
    </font>
    <font>
      <sz val="8"/>
      <name val="Arial"/>
      <family val="0"/>
    </font>
    <font>
      <sz val="10"/>
      <color indexed="10"/>
      <name val="Arial"/>
      <family val="0"/>
    </font>
    <font>
      <sz val="10"/>
      <color indexed="52"/>
      <name val="Arial"/>
      <family val="0"/>
    </font>
    <font>
      <sz val="10"/>
      <color indexed="57"/>
      <name val="Arial"/>
      <family val="0"/>
    </font>
    <font>
      <b/>
      <i/>
      <sz val="10"/>
      <name val="Arial"/>
      <family val="2"/>
    </font>
    <font>
      <b/>
      <sz val="10"/>
      <color indexed="10"/>
      <name val="Arial"/>
      <family val="2"/>
    </font>
    <font>
      <b/>
      <sz val="10"/>
      <color indexed="52"/>
      <name val="Arial"/>
      <family val="2"/>
    </font>
    <font>
      <b/>
      <sz val="10"/>
      <color indexed="57"/>
      <name val="Arial"/>
      <family val="2"/>
    </font>
    <font>
      <u val="single"/>
      <sz val="10"/>
      <color indexed="12"/>
      <name val="Arial"/>
      <family val="0"/>
    </font>
    <font>
      <u val="single"/>
      <sz val="10"/>
      <color indexed="36"/>
      <name val="Arial"/>
      <family val="0"/>
    </font>
    <font>
      <b/>
      <sz val="12"/>
      <color indexed="8"/>
      <name val="Bookman Old Style"/>
      <family val="1"/>
    </font>
    <font>
      <b/>
      <sz val="12"/>
      <color indexed="10"/>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b/>
      <sz val="12"/>
      <color indexed="18"/>
      <name val="Bookman Old Style"/>
      <family val="1"/>
    </font>
    <font>
      <b/>
      <sz val="12"/>
      <name val="Bookman Old Style"/>
      <family val="1"/>
    </font>
    <font>
      <b/>
      <sz val="30"/>
      <color indexed="8"/>
      <name val="Bookman Old Style"/>
      <family val="1"/>
    </font>
    <font>
      <sz val="12"/>
      <color indexed="8"/>
      <name val="Bookman Old Style"/>
      <family val="1"/>
    </font>
  </fonts>
  <fills count="7">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s>
  <borders count="3">
    <border>
      <left/>
      <right/>
      <top/>
      <bottom/>
      <diagonal/>
    </border>
    <border>
      <left style="thin"/>
      <right style="thin"/>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1" xfId="0" applyBorder="1" applyAlignment="1">
      <alignment horizont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xf>
    <xf numFmtId="0" fontId="4" fillId="0"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center"/>
    </xf>
    <xf numFmtId="0" fontId="0" fillId="5" borderId="1" xfId="0" applyFont="1" applyFill="1" applyBorder="1" applyAlignment="1">
      <alignment horizontal="center"/>
    </xf>
    <xf numFmtId="0" fontId="0" fillId="0" borderId="1" xfId="0" applyFont="1" applyFill="1" applyBorder="1" applyAlignment="1">
      <alignment horizontal="center"/>
    </xf>
    <xf numFmtId="0" fontId="6" fillId="0" borderId="1" xfId="0" applyFont="1" applyBorder="1" applyAlignment="1">
      <alignment horizontal="center"/>
    </xf>
    <xf numFmtId="9" fontId="5" fillId="0" borderId="1" xfId="21" applyFont="1" applyBorder="1" applyAlignment="1">
      <alignment horizontal="center"/>
    </xf>
    <xf numFmtId="0" fontId="1" fillId="0" borderId="1" xfId="0" applyFont="1" applyBorder="1" applyAlignment="1">
      <alignment horizontal="center" wrapText="1"/>
    </xf>
    <xf numFmtId="10" fontId="2" fillId="0" borderId="1" xfId="0" applyNumberFormat="1" applyFont="1" applyBorder="1" applyAlignment="1">
      <alignment horizontal="center"/>
    </xf>
    <xf numFmtId="9" fontId="2" fillId="0" borderId="1" xfId="0" applyNumberFormat="1" applyFont="1" applyBorder="1" applyAlignment="1">
      <alignment horizontal="center"/>
    </xf>
    <xf numFmtId="0" fontId="0" fillId="0" borderId="0" xfId="0" applyBorder="1" applyAlignment="1">
      <alignment/>
    </xf>
    <xf numFmtId="0" fontId="6" fillId="3" borderId="1" xfId="0" applyFont="1" applyFill="1" applyBorder="1" applyAlignment="1">
      <alignment horizontal="center"/>
    </xf>
    <xf numFmtId="0" fontId="6" fillId="5" borderId="1" xfId="0" applyFont="1" applyFill="1" applyBorder="1" applyAlignment="1">
      <alignment horizontal="center"/>
    </xf>
    <xf numFmtId="0" fontId="11" fillId="4" borderId="1" xfId="0" applyFont="1" applyFill="1" applyBorder="1" applyAlignment="1">
      <alignment horizontal="center"/>
    </xf>
    <xf numFmtId="0" fontId="6" fillId="2" borderId="1" xfId="0" applyFont="1" applyFill="1" applyBorder="1" applyAlignment="1">
      <alignment horizontal="center" vertical="center" wrapText="1"/>
    </xf>
    <xf numFmtId="0" fontId="4" fillId="0" borderId="1" xfId="0" applyFont="1" applyBorder="1" applyAlignment="1">
      <alignment horizontal="left" wrapText="1"/>
    </xf>
    <xf numFmtId="0" fontId="4" fillId="3" borderId="1" xfId="0" applyFont="1" applyFill="1" applyBorder="1" applyAlignment="1">
      <alignment horizontal="center"/>
    </xf>
    <xf numFmtId="0" fontId="8" fillId="0" borderId="1" xfId="0" applyFont="1" applyBorder="1" applyAlignment="1">
      <alignment horizontal="center"/>
    </xf>
    <xf numFmtId="9" fontId="12" fillId="0" borderId="1" xfId="21" applyFont="1" applyBorder="1" applyAlignment="1">
      <alignment horizontal="center"/>
    </xf>
    <xf numFmtId="9" fontId="13" fillId="0" borderId="1" xfId="21" applyFont="1" applyBorder="1" applyAlignment="1">
      <alignment horizontal="center"/>
    </xf>
    <xf numFmtId="9" fontId="14" fillId="0" borderId="1" xfId="21" applyFont="1" applyBorder="1" applyAlignment="1">
      <alignment horizontal="center"/>
    </xf>
    <xf numFmtId="0" fontId="4" fillId="4" borderId="1" xfId="0" applyFont="1" applyFill="1" applyBorder="1" applyAlignment="1">
      <alignment horizontal="center"/>
    </xf>
    <xf numFmtId="0" fontId="10" fillId="5" borderId="1" xfId="0" applyFont="1" applyFill="1" applyBorder="1" applyAlignment="1">
      <alignment horizontal="center"/>
    </xf>
    <xf numFmtId="0" fontId="4" fillId="5" borderId="1" xfId="0" applyFont="1" applyFill="1" applyBorder="1" applyAlignment="1">
      <alignment horizontal="center"/>
    </xf>
    <xf numFmtId="0" fontId="0" fillId="0" borderId="1" xfId="0" applyFont="1" applyBorder="1" applyAlignment="1">
      <alignment/>
    </xf>
    <xf numFmtId="0" fontId="5" fillId="2" borderId="1" xfId="0" applyFont="1" applyFill="1" applyBorder="1" applyAlignment="1">
      <alignment horizontal="center" vertical="center" wrapText="1"/>
    </xf>
    <xf numFmtId="0" fontId="0" fillId="0" borderId="0" xfId="0" applyFont="1" applyAlignment="1">
      <alignment/>
    </xf>
    <xf numFmtId="0" fontId="0" fillId="0" borderId="1" xfId="0" applyFont="1" applyBorder="1" applyAlignment="1">
      <alignment horizontal="left" wrapText="1"/>
    </xf>
    <xf numFmtId="0" fontId="14" fillId="0" borderId="1" xfId="0" applyFont="1" applyBorder="1" applyAlignment="1">
      <alignment horizontal="center"/>
    </xf>
    <xf numFmtId="0" fontId="13" fillId="0" borderId="1" xfId="0" applyFont="1" applyBorder="1" applyAlignment="1">
      <alignment horizontal="center"/>
    </xf>
    <xf numFmtId="0" fontId="12" fillId="0" borderId="1" xfId="0" applyFont="1" applyBorder="1" applyAlignment="1">
      <alignment horizontal="center"/>
    </xf>
    <xf numFmtId="9" fontId="5" fillId="0" borderId="1" xfId="21" applyNumberFormat="1" applyFont="1" applyBorder="1" applyAlignment="1">
      <alignment horizontal="center"/>
    </xf>
    <xf numFmtId="0" fontId="0" fillId="6" borderId="0" xfId="0" applyFill="1" applyAlignment="1">
      <alignment horizontal="center"/>
    </xf>
    <xf numFmtId="0" fontId="6" fillId="0" borderId="0" xfId="0" applyFont="1" applyAlignment="1">
      <alignment/>
    </xf>
    <xf numFmtId="0" fontId="0" fillId="6" borderId="1" xfId="0" applyFont="1" applyFill="1" applyBorder="1" applyAlignment="1">
      <alignment horizontal="center"/>
    </xf>
    <xf numFmtId="0" fontId="4" fillId="6" borderId="1" xfId="0" applyFont="1" applyFill="1" applyBorder="1" applyAlignment="1">
      <alignment horizontal="center"/>
    </xf>
    <xf numFmtId="0" fontId="0" fillId="6" borderId="2" xfId="0" applyFont="1" applyFill="1" applyBorder="1" applyAlignment="1">
      <alignment horizontal="center"/>
    </xf>
    <xf numFmtId="9" fontId="6" fillId="0" borderId="1" xfId="21" applyFont="1" applyBorder="1" applyAlignment="1">
      <alignment horizontal="center"/>
    </xf>
    <xf numFmtId="9" fontId="0" fillId="0" borderId="1" xfId="21" applyBorder="1" applyAlignment="1">
      <alignment horizontal="center"/>
    </xf>
    <xf numFmtId="9" fontId="10" fillId="0" borderId="1" xfId="21" applyFont="1" applyBorder="1" applyAlignment="1">
      <alignment horizontal="center"/>
    </xf>
    <xf numFmtId="9" fontId="8" fillId="0" borderId="1" xfId="21" applyFont="1" applyBorder="1" applyAlignment="1">
      <alignment horizontal="center"/>
    </xf>
    <xf numFmtId="9" fontId="9" fillId="0" borderId="1" xfId="21" applyFont="1" applyBorder="1" applyAlignment="1">
      <alignment horizontal="center"/>
    </xf>
    <xf numFmtId="0" fontId="0" fillId="6" borderId="1" xfId="0" applyFont="1" applyFill="1" applyBorder="1" applyAlignment="1">
      <alignment/>
    </xf>
    <xf numFmtId="9" fontId="0" fillId="6" borderId="1" xfId="21" applyFont="1" applyFill="1" applyBorder="1" applyAlignment="1">
      <alignment/>
    </xf>
    <xf numFmtId="0" fontId="4" fillId="6" borderId="1" xfId="0" applyFont="1" applyFill="1" applyBorder="1" applyAlignment="1">
      <alignment horizontal="left"/>
    </xf>
    <xf numFmtId="0" fontId="4" fillId="6" borderId="1" xfId="0" applyFont="1" applyFill="1" applyBorder="1" applyAlignment="1">
      <alignment horizontal="center"/>
    </xf>
    <xf numFmtId="9" fontId="5" fillId="6" borderId="1" xfId="21" applyFont="1" applyFill="1" applyBorder="1" applyAlignment="1">
      <alignment horizontal="center"/>
    </xf>
    <xf numFmtId="9" fontId="6" fillId="6" borderId="1" xfId="21" applyFont="1" applyFill="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9</xdr:col>
      <xdr:colOff>200025</xdr:colOff>
      <xdr:row>35</xdr:row>
      <xdr:rowOff>19050</xdr:rowOff>
    </xdr:to>
    <xdr:grpSp>
      <xdr:nvGrpSpPr>
        <xdr:cNvPr id="1" name="Group 4"/>
        <xdr:cNvGrpSpPr>
          <a:grpSpLocks/>
        </xdr:cNvGrpSpPr>
      </xdr:nvGrpSpPr>
      <xdr:grpSpPr>
        <a:xfrm>
          <a:off x="19050" y="333375"/>
          <a:ext cx="5667375" cy="5353050"/>
          <a:chOff x="194" y="35"/>
          <a:chExt cx="595" cy="562"/>
        </a:xfrm>
        <a:solidFill>
          <a:srgbClr val="FFFFFF"/>
        </a:solidFill>
      </xdr:grpSpPr>
      <xdr:pic>
        <xdr:nvPicPr>
          <xdr:cNvPr id="2" name="Picture 1"/>
          <xdr:cNvPicPr preferRelativeResize="1">
            <a:picLocks noChangeAspect="1"/>
          </xdr:cNvPicPr>
        </xdr:nvPicPr>
        <xdr:blipFill>
          <a:blip r:embed="rId1"/>
          <a:stretch>
            <a:fillRect/>
          </a:stretch>
        </xdr:blipFill>
        <xdr:spPr>
          <a:xfrm>
            <a:off x="200" y="35"/>
            <a:ext cx="559" cy="176"/>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626" y="42"/>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47625</xdr:rowOff>
    </xdr:from>
    <xdr:to>
      <xdr:col>10</xdr:col>
      <xdr:colOff>428625</xdr:colOff>
      <xdr:row>35</xdr:row>
      <xdr:rowOff>114300</xdr:rowOff>
    </xdr:to>
    <xdr:sp>
      <xdr:nvSpPr>
        <xdr:cNvPr id="1" name="AutoShape 1"/>
        <xdr:cNvSpPr>
          <a:spLocks/>
        </xdr:cNvSpPr>
      </xdr:nvSpPr>
      <xdr:spPr>
        <a:xfrm>
          <a:off x="695325" y="371475"/>
          <a:ext cx="5829300" cy="541020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Ethnic Group, 2011 (KS201EW)
Description
This table provides information about the ethnic group of the usual resident population of England and Wales, as at census day 27th March 2011.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workbookViewId="0" topLeftCell="A1">
      <selection activeCell="B39" sqref="B39"/>
    </sheetView>
  </sheetViews>
  <sheetFormatPr defaultColWidth="9.140625" defaultRowHeight="12.75"/>
  <sheetData>
    <row r="1" spans="1:15" ht="12.75">
      <c r="A1" s="53"/>
      <c r="B1" s="53"/>
      <c r="C1" s="53"/>
      <c r="D1" s="53"/>
      <c r="E1" s="53"/>
      <c r="F1" s="53"/>
      <c r="G1" s="53"/>
      <c r="H1" s="53"/>
      <c r="I1" s="53"/>
      <c r="J1" s="53"/>
      <c r="K1" s="15"/>
      <c r="L1" s="15"/>
      <c r="M1" s="15"/>
      <c r="N1" s="15"/>
      <c r="O1" s="15"/>
    </row>
    <row r="2" spans="1:15" ht="12.75">
      <c r="A2" s="53"/>
      <c r="B2" s="53"/>
      <c r="C2" s="53"/>
      <c r="D2" s="53"/>
      <c r="E2" s="53"/>
      <c r="F2" s="53"/>
      <c r="G2" s="53"/>
      <c r="H2" s="53"/>
      <c r="I2" s="53"/>
      <c r="J2" s="53"/>
      <c r="K2" s="15"/>
      <c r="L2" s="15"/>
      <c r="M2" s="15"/>
      <c r="N2" s="15"/>
      <c r="O2" s="15"/>
    </row>
    <row r="3" spans="1:15" ht="12.75">
      <c r="A3" s="53"/>
      <c r="B3" s="53"/>
      <c r="C3" s="53"/>
      <c r="D3" s="53"/>
      <c r="E3" s="53"/>
      <c r="F3" s="53"/>
      <c r="G3" s="53"/>
      <c r="H3" s="53"/>
      <c r="I3" s="53"/>
      <c r="J3" s="53"/>
      <c r="K3" s="15"/>
      <c r="L3" s="15"/>
      <c r="M3" s="15"/>
      <c r="N3" s="15"/>
      <c r="O3" s="15"/>
    </row>
    <row r="4" spans="1:15" ht="12.75">
      <c r="A4" s="53"/>
      <c r="B4" s="53"/>
      <c r="C4" s="53"/>
      <c r="D4" s="53"/>
      <c r="E4" s="53"/>
      <c r="F4" s="53"/>
      <c r="G4" s="53"/>
      <c r="H4" s="53"/>
      <c r="I4" s="53"/>
      <c r="J4" s="53"/>
      <c r="K4" s="15"/>
      <c r="L4" s="15"/>
      <c r="M4" s="15"/>
      <c r="N4" s="15"/>
      <c r="O4" s="15"/>
    </row>
    <row r="5" spans="1:15" ht="12.75">
      <c r="A5" s="53"/>
      <c r="B5" s="53"/>
      <c r="C5" s="53"/>
      <c r="D5" s="53"/>
      <c r="E5" s="53"/>
      <c r="F5" s="53"/>
      <c r="G5" s="53"/>
      <c r="H5" s="53"/>
      <c r="I5" s="53"/>
      <c r="J5" s="53"/>
      <c r="K5" s="15"/>
      <c r="L5" s="15"/>
      <c r="M5" s="15"/>
      <c r="N5" s="15"/>
      <c r="O5" s="15"/>
    </row>
    <row r="6" spans="1:15" ht="12.75">
      <c r="A6" s="53"/>
      <c r="B6" s="53"/>
      <c r="C6" s="53"/>
      <c r="D6" s="53"/>
      <c r="E6" s="53"/>
      <c r="F6" s="53"/>
      <c r="G6" s="53"/>
      <c r="H6" s="53"/>
      <c r="I6" s="53"/>
      <c r="J6" s="53"/>
      <c r="K6" s="15"/>
      <c r="L6" s="15"/>
      <c r="M6" s="15"/>
      <c r="N6" s="15"/>
      <c r="O6" s="15"/>
    </row>
    <row r="7" spans="1:15" ht="12.75">
      <c r="A7" s="53"/>
      <c r="B7" s="53"/>
      <c r="C7" s="53"/>
      <c r="D7" s="53"/>
      <c r="E7" s="53"/>
      <c r="F7" s="53"/>
      <c r="G7" s="53"/>
      <c r="H7" s="53"/>
      <c r="I7" s="53"/>
      <c r="J7" s="53"/>
      <c r="K7" s="15"/>
      <c r="L7" s="15"/>
      <c r="M7" s="15"/>
      <c r="N7" s="15"/>
      <c r="O7" s="15"/>
    </row>
    <row r="8" spans="1:15" ht="12.75">
      <c r="A8" s="53"/>
      <c r="B8" s="53"/>
      <c r="C8" s="53"/>
      <c r="D8" s="53"/>
      <c r="E8" s="53"/>
      <c r="F8" s="53"/>
      <c r="G8" s="53"/>
      <c r="H8" s="53"/>
      <c r="I8" s="53"/>
      <c r="J8" s="53"/>
      <c r="K8" s="15"/>
      <c r="L8" s="15"/>
      <c r="M8" s="15"/>
      <c r="N8" s="15"/>
      <c r="O8" s="15"/>
    </row>
    <row r="9" spans="1:15" ht="12.75">
      <c r="A9" s="53"/>
      <c r="B9" s="53"/>
      <c r="C9" s="53"/>
      <c r="D9" s="53"/>
      <c r="E9" s="53"/>
      <c r="F9" s="53"/>
      <c r="G9" s="53"/>
      <c r="H9" s="53"/>
      <c r="I9" s="53"/>
      <c r="J9" s="53"/>
      <c r="K9" s="15"/>
      <c r="L9" s="15"/>
      <c r="M9" s="15"/>
      <c r="N9" s="15"/>
      <c r="O9" s="15"/>
    </row>
    <row r="10" spans="1:15" ht="12.75">
      <c r="A10" s="53"/>
      <c r="B10" s="53"/>
      <c r="C10" s="53"/>
      <c r="D10" s="53"/>
      <c r="E10" s="53"/>
      <c r="F10" s="53"/>
      <c r="G10" s="53"/>
      <c r="H10" s="53"/>
      <c r="I10" s="53"/>
      <c r="J10" s="53"/>
      <c r="K10" s="15"/>
      <c r="L10" s="15"/>
      <c r="M10" s="15"/>
      <c r="N10" s="15"/>
      <c r="O10" s="15"/>
    </row>
    <row r="11" spans="1:15" ht="12.75">
      <c r="A11" s="53"/>
      <c r="B11" s="53"/>
      <c r="C11" s="53"/>
      <c r="D11" s="53"/>
      <c r="E11" s="53"/>
      <c r="F11" s="53"/>
      <c r="G11" s="53"/>
      <c r="H11" s="53"/>
      <c r="I11" s="53"/>
      <c r="J11" s="53"/>
      <c r="K11" s="15"/>
      <c r="L11" s="15"/>
      <c r="M11" s="15"/>
      <c r="N11" s="15"/>
      <c r="O11" s="15"/>
    </row>
    <row r="12" spans="1:15" ht="12.75">
      <c r="A12" s="53"/>
      <c r="B12" s="53"/>
      <c r="C12" s="53"/>
      <c r="D12" s="53"/>
      <c r="E12" s="53"/>
      <c r="F12" s="53"/>
      <c r="G12" s="53"/>
      <c r="H12" s="53"/>
      <c r="I12" s="53"/>
      <c r="J12" s="53"/>
      <c r="K12" s="15"/>
      <c r="L12" s="15"/>
      <c r="M12" s="15"/>
      <c r="N12" s="15"/>
      <c r="O12" s="15"/>
    </row>
    <row r="13" spans="1:15" ht="12.75">
      <c r="A13" s="53"/>
      <c r="B13" s="53"/>
      <c r="C13" s="53"/>
      <c r="D13" s="53"/>
      <c r="E13" s="53"/>
      <c r="F13" s="53"/>
      <c r="G13" s="53"/>
      <c r="H13" s="53"/>
      <c r="I13" s="53"/>
      <c r="J13" s="53"/>
      <c r="K13" s="15"/>
      <c r="L13" s="15"/>
      <c r="M13" s="15"/>
      <c r="N13" s="15"/>
      <c r="O13" s="15"/>
    </row>
    <row r="14" spans="1:15" ht="12.75">
      <c r="A14" s="53"/>
      <c r="B14" s="53"/>
      <c r="C14" s="53"/>
      <c r="D14" s="53"/>
      <c r="E14" s="53"/>
      <c r="F14" s="53"/>
      <c r="G14" s="53"/>
      <c r="H14" s="53"/>
      <c r="I14" s="53"/>
      <c r="J14" s="53"/>
      <c r="K14" s="15"/>
      <c r="L14" s="15"/>
      <c r="M14" s="15"/>
      <c r="N14" s="15"/>
      <c r="O14" s="15"/>
    </row>
    <row r="15" spans="1:15" ht="12.75">
      <c r="A15" s="53"/>
      <c r="B15" s="53"/>
      <c r="C15" s="53"/>
      <c r="D15" s="53"/>
      <c r="E15" s="53"/>
      <c r="F15" s="53"/>
      <c r="G15" s="53"/>
      <c r="H15" s="53"/>
      <c r="I15" s="53"/>
      <c r="J15" s="53"/>
      <c r="K15" s="15"/>
      <c r="L15" s="15"/>
      <c r="M15" s="15"/>
      <c r="N15" s="15"/>
      <c r="O15" s="15"/>
    </row>
    <row r="16" spans="1:15" ht="12.75">
      <c r="A16" s="53"/>
      <c r="B16" s="53"/>
      <c r="C16" s="53"/>
      <c r="D16" s="53"/>
      <c r="E16" s="53"/>
      <c r="F16" s="53"/>
      <c r="G16" s="53"/>
      <c r="H16" s="53"/>
      <c r="I16" s="53"/>
      <c r="J16" s="53"/>
      <c r="K16" s="15"/>
      <c r="L16" s="15"/>
      <c r="M16" s="15"/>
      <c r="N16" s="15"/>
      <c r="O16" s="15"/>
    </row>
    <row r="17" spans="1:15" ht="12.75">
      <c r="A17" s="53"/>
      <c r="B17" s="53"/>
      <c r="C17" s="53"/>
      <c r="D17" s="53"/>
      <c r="E17" s="53"/>
      <c r="F17" s="53"/>
      <c r="G17" s="53"/>
      <c r="H17" s="53"/>
      <c r="I17" s="53"/>
      <c r="J17" s="53"/>
      <c r="K17" s="15"/>
      <c r="L17" s="15"/>
      <c r="M17" s="15"/>
      <c r="N17" s="15"/>
      <c r="O17" s="15"/>
    </row>
    <row r="18" spans="1:15" ht="12.75">
      <c r="A18" s="53"/>
      <c r="B18" s="53"/>
      <c r="C18" s="53"/>
      <c r="D18" s="53"/>
      <c r="E18" s="53"/>
      <c r="F18" s="53"/>
      <c r="G18" s="53"/>
      <c r="H18" s="53"/>
      <c r="I18" s="53"/>
      <c r="J18" s="53"/>
      <c r="K18" s="15"/>
      <c r="L18" s="15"/>
      <c r="M18" s="15"/>
      <c r="N18" s="15"/>
      <c r="O18" s="15"/>
    </row>
    <row r="19" spans="1:15" ht="12.75">
      <c r="A19" s="53"/>
      <c r="B19" s="53"/>
      <c r="C19" s="53"/>
      <c r="D19" s="53"/>
      <c r="E19" s="53"/>
      <c r="F19" s="53"/>
      <c r="G19" s="53"/>
      <c r="H19" s="53"/>
      <c r="I19" s="53"/>
      <c r="J19" s="53"/>
      <c r="K19" s="15"/>
      <c r="L19" s="15"/>
      <c r="M19" s="15"/>
      <c r="N19" s="15"/>
      <c r="O19" s="15"/>
    </row>
    <row r="20" spans="1:15" ht="12.75">
      <c r="A20" s="53"/>
      <c r="B20" s="53"/>
      <c r="C20" s="53"/>
      <c r="D20" s="53"/>
      <c r="E20" s="53"/>
      <c r="F20" s="53"/>
      <c r="G20" s="53"/>
      <c r="H20" s="53"/>
      <c r="I20" s="53"/>
      <c r="J20" s="53"/>
      <c r="K20" s="15"/>
      <c r="L20" s="15"/>
      <c r="M20" s="15"/>
      <c r="N20" s="15"/>
      <c r="O20" s="15"/>
    </row>
    <row r="21" spans="1:15" ht="12.75">
      <c r="A21" s="53"/>
      <c r="B21" s="53"/>
      <c r="C21" s="53"/>
      <c r="D21" s="53"/>
      <c r="E21" s="53"/>
      <c r="F21" s="53"/>
      <c r="G21" s="53"/>
      <c r="H21" s="53"/>
      <c r="I21" s="53"/>
      <c r="J21" s="53"/>
      <c r="K21" s="15"/>
      <c r="L21" s="15"/>
      <c r="M21" s="15"/>
      <c r="N21" s="15"/>
      <c r="O21" s="15"/>
    </row>
    <row r="22" spans="1:15" ht="12.75">
      <c r="A22" s="53"/>
      <c r="B22" s="53"/>
      <c r="C22" s="53"/>
      <c r="D22" s="53"/>
      <c r="E22" s="53"/>
      <c r="F22" s="53"/>
      <c r="G22" s="53"/>
      <c r="H22" s="53"/>
      <c r="I22" s="53"/>
      <c r="J22" s="53"/>
      <c r="K22" s="15"/>
      <c r="L22" s="15"/>
      <c r="M22" s="15"/>
      <c r="N22" s="15"/>
      <c r="O22" s="15"/>
    </row>
    <row r="23" spans="1:15" ht="12.75">
      <c r="A23" s="53"/>
      <c r="B23" s="53"/>
      <c r="C23" s="53"/>
      <c r="D23" s="53"/>
      <c r="E23" s="53"/>
      <c r="F23" s="53"/>
      <c r="G23" s="53"/>
      <c r="H23" s="53"/>
      <c r="I23" s="53"/>
      <c r="J23" s="53"/>
      <c r="K23" s="15"/>
      <c r="L23" s="15"/>
      <c r="M23" s="15"/>
      <c r="N23" s="15"/>
      <c r="O23" s="15"/>
    </row>
    <row r="24" spans="1:15" ht="12.75">
      <c r="A24" s="53"/>
      <c r="B24" s="53"/>
      <c r="C24" s="53"/>
      <c r="D24" s="53"/>
      <c r="E24" s="53"/>
      <c r="F24" s="53"/>
      <c r="G24" s="53"/>
      <c r="H24" s="53"/>
      <c r="I24" s="53"/>
      <c r="J24" s="53"/>
      <c r="K24" s="15"/>
      <c r="L24" s="15"/>
      <c r="M24" s="15"/>
      <c r="N24" s="15"/>
      <c r="O24" s="15"/>
    </row>
    <row r="25" spans="1:15" ht="12.75">
      <c r="A25" s="53"/>
      <c r="B25" s="53"/>
      <c r="C25" s="53"/>
      <c r="D25" s="53"/>
      <c r="E25" s="53"/>
      <c r="F25" s="53"/>
      <c r="G25" s="53"/>
      <c r="H25" s="53"/>
      <c r="I25" s="53"/>
      <c r="J25" s="53"/>
      <c r="K25" s="15"/>
      <c r="L25" s="15"/>
      <c r="M25" s="15"/>
      <c r="N25" s="15"/>
      <c r="O25" s="15"/>
    </row>
    <row r="26" spans="1:15" ht="12.75">
      <c r="A26" s="53"/>
      <c r="B26" s="53"/>
      <c r="C26" s="53"/>
      <c r="D26" s="53"/>
      <c r="E26" s="53"/>
      <c r="F26" s="53"/>
      <c r="G26" s="53"/>
      <c r="H26" s="53"/>
      <c r="I26" s="53"/>
      <c r="J26" s="53"/>
      <c r="K26" s="15"/>
      <c r="L26" s="15"/>
      <c r="M26" s="15"/>
      <c r="N26" s="15"/>
      <c r="O26" s="15"/>
    </row>
    <row r="27" spans="1:15" ht="12.75">
      <c r="A27" s="53"/>
      <c r="B27" s="53"/>
      <c r="C27" s="53"/>
      <c r="D27" s="53"/>
      <c r="E27" s="53"/>
      <c r="F27" s="53"/>
      <c r="G27" s="53"/>
      <c r="H27" s="53"/>
      <c r="I27" s="53"/>
      <c r="J27" s="53"/>
      <c r="K27" s="15"/>
      <c r="L27" s="15"/>
      <c r="M27" s="15"/>
      <c r="N27" s="15"/>
      <c r="O27" s="15"/>
    </row>
    <row r="28" spans="1:15" ht="12.75">
      <c r="A28" s="53"/>
      <c r="B28" s="53"/>
      <c r="C28" s="53"/>
      <c r="D28" s="53"/>
      <c r="E28" s="53"/>
      <c r="F28" s="53"/>
      <c r="G28" s="53"/>
      <c r="H28" s="53"/>
      <c r="I28" s="53"/>
      <c r="J28" s="53"/>
      <c r="K28" s="15"/>
      <c r="L28" s="15"/>
      <c r="M28" s="15"/>
      <c r="N28" s="15"/>
      <c r="O28" s="15"/>
    </row>
    <row r="29" spans="1:15" ht="12.75">
      <c r="A29" s="53"/>
      <c r="B29" s="53"/>
      <c r="C29" s="53"/>
      <c r="D29" s="53"/>
      <c r="E29" s="53"/>
      <c r="F29" s="53"/>
      <c r="G29" s="53"/>
      <c r="H29" s="53"/>
      <c r="I29" s="53"/>
      <c r="J29" s="53"/>
      <c r="K29" s="15"/>
      <c r="L29" s="15"/>
      <c r="M29" s="15"/>
      <c r="N29" s="15"/>
      <c r="O29" s="15"/>
    </row>
    <row r="30" spans="1:15" ht="12.75">
      <c r="A30" s="53"/>
      <c r="B30" s="53"/>
      <c r="C30" s="53"/>
      <c r="D30" s="53"/>
      <c r="E30" s="53"/>
      <c r="F30" s="53"/>
      <c r="G30" s="53"/>
      <c r="H30" s="53"/>
      <c r="I30" s="53"/>
      <c r="J30" s="53"/>
      <c r="K30" s="15"/>
      <c r="L30" s="15"/>
      <c r="M30" s="15"/>
      <c r="N30" s="15"/>
      <c r="O30" s="15"/>
    </row>
    <row r="31" spans="1:15" ht="12.75">
      <c r="A31" s="53"/>
      <c r="B31" s="53"/>
      <c r="C31" s="53"/>
      <c r="D31" s="53"/>
      <c r="E31" s="53"/>
      <c r="F31" s="53"/>
      <c r="G31" s="53"/>
      <c r="H31" s="53"/>
      <c r="I31" s="53"/>
      <c r="J31" s="53"/>
      <c r="K31" s="15"/>
      <c r="L31" s="15"/>
      <c r="M31" s="15"/>
      <c r="N31" s="15"/>
      <c r="O31" s="15"/>
    </row>
    <row r="32" spans="1:15" ht="12.75">
      <c r="A32" s="53"/>
      <c r="B32" s="53"/>
      <c r="C32" s="53"/>
      <c r="D32" s="53"/>
      <c r="E32" s="53"/>
      <c r="F32" s="53"/>
      <c r="G32" s="53"/>
      <c r="H32" s="53"/>
      <c r="I32" s="53"/>
      <c r="J32" s="53"/>
      <c r="K32" s="15"/>
      <c r="L32" s="15"/>
      <c r="M32" s="15"/>
      <c r="N32" s="15"/>
      <c r="O32" s="15"/>
    </row>
    <row r="33" spans="1:10" ht="12.75">
      <c r="A33" s="53"/>
      <c r="B33" s="53"/>
      <c r="C33" s="53"/>
      <c r="D33" s="53"/>
      <c r="E33" s="53"/>
      <c r="F33" s="53"/>
      <c r="G33" s="53"/>
      <c r="H33" s="53"/>
      <c r="I33" s="53"/>
      <c r="J33" s="53"/>
    </row>
    <row r="34" spans="1:10" ht="12.75">
      <c r="A34" s="53"/>
      <c r="B34" s="53"/>
      <c r="C34" s="53"/>
      <c r="D34" s="53"/>
      <c r="E34" s="53"/>
      <c r="F34" s="53"/>
      <c r="G34" s="53"/>
      <c r="H34" s="53"/>
      <c r="I34" s="53"/>
      <c r="J34" s="53"/>
    </row>
    <row r="35" spans="1:10" ht="12.75">
      <c r="A35" s="53"/>
      <c r="B35" s="53"/>
      <c r="C35" s="53"/>
      <c r="D35" s="53"/>
      <c r="E35" s="53"/>
      <c r="F35" s="53"/>
      <c r="G35" s="53"/>
      <c r="H35" s="53"/>
      <c r="I35" s="53"/>
      <c r="J35" s="53"/>
    </row>
    <row r="36" spans="1:10" ht="12.75">
      <c r="A36" s="53"/>
      <c r="B36" s="53"/>
      <c r="C36" s="53"/>
      <c r="D36" s="53"/>
      <c r="E36" s="53"/>
      <c r="F36" s="53"/>
      <c r="G36" s="53"/>
      <c r="H36" s="53"/>
      <c r="I36" s="53"/>
      <c r="J36" s="53"/>
    </row>
    <row r="37" spans="1:10" ht="12.75">
      <c r="A37" s="53"/>
      <c r="B37" s="53"/>
      <c r="C37" s="53"/>
      <c r="D37" s="53"/>
      <c r="E37" s="53"/>
      <c r="F37" s="53"/>
      <c r="G37" s="53"/>
      <c r="H37" s="53"/>
      <c r="I37" s="53"/>
      <c r="J37" s="53"/>
    </row>
  </sheetData>
  <mergeCells count="1">
    <mergeCell ref="A1:J37"/>
  </mergeCells>
  <printOptions/>
  <pageMargins left="0.75" right="0.75" top="1" bottom="1" header="0.5" footer="0.5"/>
  <pageSetup fitToHeight="1" fitToWidth="1"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L42" sqref="L42"/>
    </sheetView>
  </sheetViews>
  <sheetFormatPr defaultColWidth="9.140625" defaultRowHeight="12.75"/>
  <sheetData/>
  <printOptions/>
  <pageMargins left="0.75" right="0.75" top="1" bottom="1" header="0.5" footer="0.5"/>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Q38"/>
  <sheetViews>
    <sheetView zoomScale="85" zoomScaleNormal="85"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8.28125" style="0" customWidth="1"/>
    <col min="2" max="2" width="12.00390625" style="0" customWidth="1"/>
    <col min="3" max="3" width="11.28125" style="0" customWidth="1"/>
    <col min="4" max="4" width="11.421875" style="0" customWidth="1"/>
    <col min="5" max="5" width="11.00390625" style="0" customWidth="1"/>
    <col min="6" max="7" width="11.7109375" style="0" customWidth="1"/>
    <col min="9" max="9" width="15.00390625" style="0" customWidth="1"/>
    <col min="10" max="10" width="11.7109375" style="0" customWidth="1"/>
    <col min="11" max="11" width="12.57421875" style="0" customWidth="1"/>
    <col min="12" max="12" width="12.8515625" style="0" customWidth="1"/>
    <col min="13" max="13" width="13.28125" style="0" customWidth="1"/>
    <col min="14" max="14" width="12.7109375" style="0" customWidth="1"/>
    <col min="15" max="15" width="12.57421875" style="0" customWidth="1"/>
    <col min="16" max="17" width="12.140625" style="0" customWidth="1"/>
  </cols>
  <sheetData>
    <row r="1" spans="1:17" ht="38.25">
      <c r="A1" s="30">
        <v>2011</v>
      </c>
      <c r="B1" s="19" t="s">
        <v>2</v>
      </c>
      <c r="C1" s="19" t="s">
        <v>3</v>
      </c>
      <c r="D1" s="19" t="s">
        <v>4</v>
      </c>
      <c r="E1" s="19" t="s">
        <v>5</v>
      </c>
      <c r="F1" s="19" t="s">
        <v>6</v>
      </c>
      <c r="G1" s="19" t="s">
        <v>7</v>
      </c>
      <c r="H1" s="19" t="s">
        <v>8</v>
      </c>
      <c r="I1" s="19" t="s">
        <v>9</v>
      </c>
      <c r="J1" s="19" t="s">
        <v>10</v>
      </c>
      <c r="K1" s="19" t="s">
        <v>11</v>
      </c>
      <c r="L1" s="19" t="s">
        <v>12</v>
      </c>
      <c r="M1" s="19" t="s">
        <v>13</v>
      </c>
      <c r="N1" s="19" t="s">
        <v>14</v>
      </c>
      <c r="O1" s="19" t="s">
        <v>15</v>
      </c>
      <c r="P1" s="19" t="s">
        <v>16</v>
      </c>
      <c r="Q1" s="19" t="s">
        <v>55</v>
      </c>
    </row>
    <row r="2" spans="1:17" ht="12.75">
      <c r="A2" s="49" t="s">
        <v>21</v>
      </c>
      <c r="B2" s="39">
        <v>8865</v>
      </c>
      <c r="C2" s="40">
        <v>6734</v>
      </c>
      <c r="D2" s="40">
        <v>6482</v>
      </c>
      <c r="E2" s="39">
        <v>5499</v>
      </c>
      <c r="F2" s="39">
        <v>5252</v>
      </c>
      <c r="G2" s="39">
        <v>8882</v>
      </c>
      <c r="H2" s="39">
        <v>8255</v>
      </c>
      <c r="I2" s="39">
        <v>9369</v>
      </c>
      <c r="J2" s="39">
        <v>5298</v>
      </c>
      <c r="K2" s="39">
        <v>6733</v>
      </c>
      <c r="L2" s="39">
        <v>8244</v>
      </c>
      <c r="M2" s="39">
        <v>8533</v>
      </c>
      <c r="N2" s="39">
        <v>7253</v>
      </c>
      <c r="O2" s="39">
        <v>6078</v>
      </c>
      <c r="P2" s="39">
        <v>5120</v>
      </c>
      <c r="Q2" s="50">
        <v>106597</v>
      </c>
    </row>
    <row r="3" spans="1:17" ht="38.25">
      <c r="A3" s="20" t="s">
        <v>37</v>
      </c>
      <c r="B3" s="4">
        <v>5686</v>
      </c>
      <c r="C3" s="5">
        <v>4160</v>
      </c>
      <c r="D3" s="5">
        <v>4768</v>
      </c>
      <c r="E3" s="4">
        <v>4433</v>
      </c>
      <c r="F3" s="4">
        <v>4238</v>
      </c>
      <c r="G3" s="6">
        <v>7359</v>
      </c>
      <c r="H3" s="4">
        <v>4161</v>
      </c>
      <c r="I3" s="7">
        <v>7678</v>
      </c>
      <c r="J3" s="4">
        <v>3306</v>
      </c>
      <c r="K3" s="4">
        <v>5210</v>
      </c>
      <c r="L3" s="8">
        <v>6576</v>
      </c>
      <c r="M3" s="4">
        <v>5883</v>
      </c>
      <c r="N3" s="4">
        <v>4937</v>
      </c>
      <c r="O3" s="4">
        <v>4954</v>
      </c>
      <c r="P3" s="4">
        <v>3539</v>
      </c>
      <c r="Q3" s="50">
        <v>76888</v>
      </c>
    </row>
    <row r="4" spans="1:17" ht="12.75">
      <c r="A4" s="20"/>
      <c r="B4" s="11">
        <f>B3/B2</f>
        <v>0.6413987591652567</v>
      </c>
      <c r="C4" s="11">
        <f aca="true" t="shared" si="0" ref="C4:P4">C3/C2</f>
        <v>0.6177606177606177</v>
      </c>
      <c r="D4" s="11">
        <f t="shared" si="0"/>
        <v>0.7355754396791114</v>
      </c>
      <c r="E4" s="11">
        <f t="shared" si="0"/>
        <v>0.806146572104019</v>
      </c>
      <c r="F4" s="11">
        <f t="shared" si="0"/>
        <v>0.806930693069307</v>
      </c>
      <c r="G4" s="11">
        <f t="shared" si="0"/>
        <v>0.8285296104480973</v>
      </c>
      <c r="H4" s="11">
        <f t="shared" si="0"/>
        <v>0.5040581465778317</v>
      </c>
      <c r="I4" s="11">
        <f t="shared" si="0"/>
        <v>0.819511153805102</v>
      </c>
      <c r="J4" s="11">
        <f t="shared" si="0"/>
        <v>0.6240090600226501</v>
      </c>
      <c r="K4" s="11">
        <f t="shared" si="0"/>
        <v>0.7738006832021387</v>
      </c>
      <c r="L4" s="11">
        <f t="shared" si="0"/>
        <v>0.7976710334788938</v>
      </c>
      <c r="M4" s="11">
        <f t="shared" si="0"/>
        <v>0.6894409937888198</v>
      </c>
      <c r="N4" s="11">
        <f t="shared" si="0"/>
        <v>0.6806838549565697</v>
      </c>
      <c r="O4" s="11">
        <f t="shared" si="0"/>
        <v>0.8150707469562356</v>
      </c>
      <c r="P4" s="11">
        <f t="shared" si="0"/>
        <v>0.6912109375</v>
      </c>
      <c r="Q4" s="51">
        <f>Q3/Q2</f>
        <v>0.7212960965130351</v>
      </c>
    </row>
    <row r="5" spans="1:17" ht="12.75">
      <c r="A5" s="20" t="s">
        <v>38</v>
      </c>
      <c r="B5" s="4">
        <v>44</v>
      </c>
      <c r="C5" s="5">
        <v>34</v>
      </c>
      <c r="D5" s="5">
        <v>27</v>
      </c>
      <c r="E5" s="4">
        <v>62</v>
      </c>
      <c r="F5" s="4">
        <v>36</v>
      </c>
      <c r="G5" s="6">
        <v>105</v>
      </c>
      <c r="H5" s="4">
        <v>81</v>
      </c>
      <c r="I5" s="8">
        <v>102</v>
      </c>
      <c r="J5" s="4">
        <v>43</v>
      </c>
      <c r="K5" s="4">
        <v>54</v>
      </c>
      <c r="L5" s="4">
        <v>72</v>
      </c>
      <c r="M5" s="7">
        <v>117</v>
      </c>
      <c r="N5" s="4">
        <v>68</v>
      </c>
      <c r="O5" s="4">
        <v>54</v>
      </c>
      <c r="P5" s="4">
        <v>68</v>
      </c>
      <c r="Q5" s="50">
        <v>967</v>
      </c>
    </row>
    <row r="6" spans="1:17" ht="12.75">
      <c r="A6" s="20"/>
      <c r="B6" s="11">
        <f aca="true" t="shared" si="1" ref="B6:P6">B5/B2</f>
        <v>0.0049633389734912575</v>
      </c>
      <c r="C6" s="11">
        <f t="shared" si="1"/>
        <v>0.005049005049005049</v>
      </c>
      <c r="D6" s="11">
        <f t="shared" si="1"/>
        <v>0.004165381055229868</v>
      </c>
      <c r="E6" s="11">
        <f t="shared" si="1"/>
        <v>0.01127477723222404</v>
      </c>
      <c r="F6" s="11">
        <f t="shared" si="1"/>
        <v>0.006854531607006854</v>
      </c>
      <c r="G6" s="11">
        <f t="shared" si="1"/>
        <v>0.011821661787885612</v>
      </c>
      <c r="H6" s="11">
        <f t="shared" si="1"/>
        <v>0.009812235009085403</v>
      </c>
      <c r="I6" s="11">
        <f t="shared" si="1"/>
        <v>0.010886967659301952</v>
      </c>
      <c r="J6" s="11">
        <f t="shared" si="1"/>
        <v>0.008116270290675727</v>
      </c>
      <c r="K6" s="11">
        <f t="shared" si="1"/>
        <v>0.008020199019753453</v>
      </c>
      <c r="L6" s="11">
        <f t="shared" si="1"/>
        <v>0.008733624454148471</v>
      </c>
      <c r="M6" s="11">
        <f t="shared" si="1"/>
        <v>0.01371147310441814</v>
      </c>
      <c r="N6" s="11">
        <f t="shared" si="1"/>
        <v>0.009375430856197435</v>
      </c>
      <c r="O6" s="11">
        <f t="shared" si="1"/>
        <v>0.008884501480750246</v>
      </c>
      <c r="P6" s="11">
        <f t="shared" si="1"/>
        <v>0.01328125</v>
      </c>
      <c r="Q6" s="51">
        <f>Q5/Q2</f>
        <v>0.0090715498559997</v>
      </c>
    </row>
    <row r="7" spans="1:17" ht="12.75">
      <c r="A7" s="20" t="s">
        <v>39</v>
      </c>
      <c r="B7" s="7">
        <v>13</v>
      </c>
      <c r="C7" s="21">
        <v>12</v>
      </c>
      <c r="D7" s="5">
        <v>4</v>
      </c>
      <c r="E7" s="4">
        <v>0</v>
      </c>
      <c r="F7" s="4">
        <v>0</v>
      </c>
      <c r="G7" s="8">
        <v>10</v>
      </c>
      <c r="H7" s="4">
        <v>19</v>
      </c>
      <c r="I7" s="4">
        <v>2</v>
      </c>
      <c r="J7" s="4">
        <v>2</v>
      </c>
      <c r="K7" s="4">
        <v>2</v>
      </c>
      <c r="L7" s="4">
        <v>5</v>
      </c>
      <c r="M7" s="4">
        <v>2</v>
      </c>
      <c r="N7" s="4">
        <v>3</v>
      </c>
      <c r="O7" s="4">
        <v>3</v>
      </c>
      <c r="P7" s="4">
        <v>0</v>
      </c>
      <c r="Q7" s="50">
        <v>77</v>
      </c>
    </row>
    <row r="8" spans="1:17" ht="12.75">
      <c r="A8" s="20"/>
      <c r="B8" s="11">
        <f>B7/B2</f>
        <v>0.0014664410603496898</v>
      </c>
      <c r="C8" s="11">
        <f>C7/C2</f>
        <v>0.001782001782001782</v>
      </c>
      <c r="D8" s="11">
        <f aca="true" t="shared" si="2" ref="D8:P8">D7/D2</f>
        <v>0.000617093489663684</v>
      </c>
      <c r="E8" s="11">
        <f t="shared" si="2"/>
        <v>0</v>
      </c>
      <c r="F8" s="11">
        <f t="shared" si="2"/>
        <v>0</v>
      </c>
      <c r="G8" s="11">
        <f t="shared" si="2"/>
        <v>0.001125872551227201</v>
      </c>
      <c r="H8" s="11">
        <f t="shared" si="2"/>
        <v>0.0023016353725015142</v>
      </c>
      <c r="I8" s="11">
        <f t="shared" si="2"/>
        <v>0.00021346995410395986</v>
      </c>
      <c r="J8" s="11">
        <f t="shared" si="2"/>
        <v>0.00037750094375235937</v>
      </c>
      <c r="K8" s="11">
        <f t="shared" si="2"/>
        <v>0.0002970444081390168</v>
      </c>
      <c r="L8" s="11">
        <f t="shared" si="2"/>
        <v>0.0006065016982047549</v>
      </c>
      <c r="M8" s="11">
        <f t="shared" si="2"/>
        <v>0.00023438415563107934</v>
      </c>
      <c r="N8" s="11">
        <f t="shared" si="2"/>
        <v>0.00041362194953812215</v>
      </c>
      <c r="O8" s="11">
        <f t="shared" si="2"/>
        <v>0.0004935834155972359</v>
      </c>
      <c r="P8" s="11">
        <f t="shared" si="2"/>
        <v>0</v>
      </c>
      <c r="Q8" s="51">
        <f>Q7/Q2</f>
        <v>0.0007223467827424787</v>
      </c>
    </row>
    <row r="9" spans="1:17" ht="12.75">
      <c r="A9" s="20" t="s">
        <v>40</v>
      </c>
      <c r="B9" s="7">
        <v>822</v>
      </c>
      <c r="C9" s="9">
        <v>536</v>
      </c>
      <c r="D9" s="9">
        <v>444</v>
      </c>
      <c r="E9" s="4">
        <v>250</v>
      </c>
      <c r="F9" s="4">
        <v>226</v>
      </c>
      <c r="G9" s="4">
        <v>413</v>
      </c>
      <c r="H9" s="4">
        <v>695</v>
      </c>
      <c r="I9" s="4">
        <v>421</v>
      </c>
      <c r="J9" s="4">
        <v>571</v>
      </c>
      <c r="K9" s="4">
        <v>389</v>
      </c>
      <c r="L9" s="4">
        <v>433</v>
      </c>
      <c r="M9" s="6">
        <v>766</v>
      </c>
      <c r="N9" s="8">
        <v>560</v>
      </c>
      <c r="O9" s="4">
        <v>274</v>
      </c>
      <c r="P9" s="4">
        <v>448</v>
      </c>
      <c r="Q9" s="50">
        <v>7248</v>
      </c>
    </row>
    <row r="10" spans="1:17" ht="12.75">
      <c r="A10" s="20"/>
      <c r="B10" s="23">
        <f aca="true" t="shared" si="3" ref="B10:P10">B9/B2</f>
        <v>0.09272419627749577</v>
      </c>
      <c r="C10" s="24">
        <f t="shared" si="3"/>
        <v>0.0795960795960796</v>
      </c>
      <c r="D10" s="23">
        <f t="shared" si="3"/>
        <v>0.06849737735266893</v>
      </c>
      <c r="E10" s="23">
        <f t="shared" si="3"/>
        <v>0.04546281142025823</v>
      </c>
      <c r="F10" s="23">
        <f t="shared" si="3"/>
        <v>0.043031226199543034</v>
      </c>
      <c r="G10" s="23">
        <f t="shared" si="3"/>
        <v>0.04649853636568341</v>
      </c>
      <c r="H10" s="25">
        <f t="shared" si="3"/>
        <v>0.08419139915202907</v>
      </c>
      <c r="I10" s="23">
        <f t="shared" si="3"/>
        <v>0.044935425338883554</v>
      </c>
      <c r="J10" s="23">
        <f t="shared" si="3"/>
        <v>0.10777651944129861</v>
      </c>
      <c r="K10" s="23">
        <f t="shared" si="3"/>
        <v>0.057775137383038765</v>
      </c>
      <c r="L10" s="23">
        <f t="shared" si="3"/>
        <v>0.05252304706453178</v>
      </c>
      <c r="M10" s="23">
        <f t="shared" si="3"/>
        <v>0.08976913160670338</v>
      </c>
      <c r="N10" s="23">
        <f t="shared" si="3"/>
        <v>0.07720943058044948</v>
      </c>
      <c r="O10" s="23">
        <f t="shared" si="3"/>
        <v>0.04508061862454755</v>
      </c>
      <c r="P10" s="23">
        <f t="shared" si="3"/>
        <v>0.0875</v>
      </c>
      <c r="Q10" s="51">
        <f>Q9/Q2</f>
        <v>0.06799440884827904</v>
      </c>
    </row>
    <row r="11" spans="1:17" ht="25.5">
      <c r="A11" s="20" t="s">
        <v>41</v>
      </c>
      <c r="B11" s="4">
        <v>63</v>
      </c>
      <c r="C11" s="21">
        <v>85</v>
      </c>
      <c r="D11" s="26">
        <v>104</v>
      </c>
      <c r="E11" s="4">
        <v>27</v>
      </c>
      <c r="F11" s="4">
        <v>48</v>
      </c>
      <c r="G11" s="27">
        <v>73</v>
      </c>
      <c r="H11" s="4">
        <v>51</v>
      </c>
      <c r="I11" s="4">
        <v>43</v>
      </c>
      <c r="J11" s="4">
        <v>22</v>
      </c>
      <c r="K11" s="4">
        <v>23</v>
      </c>
      <c r="L11" s="4">
        <v>62</v>
      </c>
      <c r="M11" s="4">
        <v>68</v>
      </c>
      <c r="N11" s="4">
        <v>52</v>
      </c>
      <c r="O11" s="4">
        <v>48</v>
      </c>
      <c r="P11" s="4">
        <v>37</v>
      </c>
      <c r="Q11" s="50">
        <v>806</v>
      </c>
    </row>
    <row r="12" spans="1:17" ht="12.75">
      <c r="A12" s="20"/>
      <c r="B12" s="11">
        <f aca="true" t="shared" si="4" ref="B12:P12">B11/B2</f>
        <v>0.007106598984771574</v>
      </c>
      <c r="C12" s="11">
        <f t="shared" si="4"/>
        <v>0.012622512622512622</v>
      </c>
      <c r="D12" s="11">
        <f t="shared" si="4"/>
        <v>0.016044430731255787</v>
      </c>
      <c r="E12" s="11">
        <f t="shared" si="4"/>
        <v>0.004909983633387889</v>
      </c>
      <c r="F12" s="11">
        <f t="shared" si="4"/>
        <v>0.00913937547600914</v>
      </c>
      <c r="G12" s="25">
        <f t="shared" si="4"/>
        <v>0.008218869623958567</v>
      </c>
      <c r="H12" s="11">
        <f t="shared" si="4"/>
        <v>0.006178073894609328</v>
      </c>
      <c r="I12" s="11">
        <f t="shared" si="4"/>
        <v>0.0045896040132351375</v>
      </c>
      <c r="J12" s="11">
        <f t="shared" si="4"/>
        <v>0.004152510381275953</v>
      </c>
      <c r="K12" s="11">
        <f t="shared" si="4"/>
        <v>0.003416010693598693</v>
      </c>
      <c r="L12" s="11">
        <f t="shared" si="4"/>
        <v>0.007520621057738962</v>
      </c>
      <c r="M12" s="11">
        <f t="shared" si="4"/>
        <v>0.007969061291456697</v>
      </c>
      <c r="N12" s="11">
        <f t="shared" si="4"/>
        <v>0.0071694471253274505</v>
      </c>
      <c r="O12" s="11">
        <f t="shared" si="4"/>
        <v>0.007897334649555774</v>
      </c>
      <c r="P12" s="11">
        <f t="shared" si="4"/>
        <v>0.0072265625</v>
      </c>
      <c r="Q12" s="51">
        <f>Q11/Q2</f>
        <v>0.007561188401174517</v>
      </c>
    </row>
    <row r="13" spans="1:17" ht="25.5">
      <c r="A13" s="20" t="s">
        <v>42</v>
      </c>
      <c r="B13" s="7">
        <v>75</v>
      </c>
      <c r="C13" s="5">
        <v>42</v>
      </c>
      <c r="D13" s="21">
        <v>64</v>
      </c>
      <c r="E13" s="4">
        <v>12</v>
      </c>
      <c r="F13" s="4">
        <v>31</v>
      </c>
      <c r="G13" s="4">
        <v>53</v>
      </c>
      <c r="H13" s="4">
        <v>49</v>
      </c>
      <c r="I13" s="4">
        <v>45</v>
      </c>
      <c r="J13" s="4">
        <v>24</v>
      </c>
      <c r="K13" s="4">
        <v>35</v>
      </c>
      <c r="L13" s="4">
        <v>21</v>
      </c>
      <c r="M13" s="8">
        <v>55</v>
      </c>
      <c r="N13" s="4">
        <v>48</v>
      </c>
      <c r="O13" s="4">
        <v>32</v>
      </c>
      <c r="P13" s="4">
        <v>29</v>
      </c>
      <c r="Q13" s="50">
        <v>615</v>
      </c>
    </row>
    <row r="14" spans="1:17" ht="12.75">
      <c r="A14" s="20"/>
      <c r="B14" s="11">
        <f aca="true" t="shared" si="5" ref="B14:P14">B13/B2</f>
        <v>0.008460236886632826</v>
      </c>
      <c r="C14" s="11">
        <f t="shared" si="5"/>
        <v>0.006237006237006237</v>
      </c>
      <c r="D14" s="11">
        <f t="shared" si="5"/>
        <v>0.009873495834618945</v>
      </c>
      <c r="E14" s="11">
        <f t="shared" si="5"/>
        <v>0.002182214948172395</v>
      </c>
      <c r="F14" s="11">
        <f t="shared" si="5"/>
        <v>0.005902513328255902</v>
      </c>
      <c r="G14" s="11">
        <f t="shared" si="5"/>
        <v>0.005967124521504166</v>
      </c>
      <c r="H14" s="11">
        <f t="shared" si="5"/>
        <v>0.0059357964869775895</v>
      </c>
      <c r="I14" s="11">
        <f t="shared" si="5"/>
        <v>0.004803073967339097</v>
      </c>
      <c r="J14" s="11">
        <f t="shared" si="5"/>
        <v>0.004530011325028313</v>
      </c>
      <c r="K14" s="11">
        <f t="shared" si="5"/>
        <v>0.005198277142432793</v>
      </c>
      <c r="L14" s="11">
        <f t="shared" si="5"/>
        <v>0.002547307132459971</v>
      </c>
      <c r="M14" s="11">
        <f t="shared" si="5"/>
        <v>0.006445564279854682</v>
      </c>
      <c r="N14" s="11">
        <f t="shared" si="5"/>
        <v>0.006617951192609954</v>
      </c>
      <c r="O14" s="11">
        <f t="shared" si="5"/>
        <v>0.0052648897663705166</v>
      </c>
      <c r="P14" s="11">
        <f t="shared" si="5"/>
        <v>0.0056640625</v>
      </c>
      <c r="Q14" s="51">
        <f>Q13/Q2</f>
        <v>0.005769393134891226</v>
      </c>
    </row>
    <row r="15" spans="1:17" ht="25.5">
      <c r="A15" s="20" t="s">
        <v>43</v>
      </c>
      <c r="B15" s="4">
        <v>65</v>
      </c>
      <c r="C15" s="5">
        <v>47</v>
      </c>
      <c r="D15" s="5">
        <v>57</v>
      </c>
      <c r="E15" s="4">
        <v>49</v>
      </c>
      <c r="F15" s="4">
        <v>37</v>
      </c>
      <c r="G15" s="4">
        <v>71</v>
      </c>
      <c r="H15" s="6">
        <v>89</v>
      </c>
      <c r="I15" s="7">
        <v>96</v>
      </c>
      <c r="J15" s="4">
        <v>45</v>
      </c>
      <c r="K15" s="4">
        <v>54</v>
      </c>
      <c r="L15" s="4">
        <v>73</v>
      </c>
      <c r="M15" s="8">
        <v>78</v>
      </c>
      <c r="N15" s="4">
        <v>54</v>
      </c>
      <c r="O15" s="4">
        <v>28</v>
      </c>
      <c r="P15" s="4">
        <v>40</v>
      </c>
      <c r="Q15" s="50">
        <v>883</v>
      </c>
    </row>
    <row r="16" spans="1:17" ht="12.75">
      <c r="A16" s="20"/>
      <c r="B16" s="11">
        <f aca="true" t="shared" si="6" ref="B16:P16">B15/B2</f>
        <v>0.007332205301748449</v>
      </c>
      <c r="C16" s="11">
        <f t="shared" si="6"/>
        <v>0.00697950697950698</v>
      </c>
      <c r="D16" s="11">
        <f t="shared" si="6"/>
        <v>0.008793582227707498</v>
      </c>
      <c r="E16" s="11">
        <f t="shared" si="6"/>
        <v>0.008910711038370612</v>
      </c>
      <c r="F16" s="11">
        <f t="shared" si="6"/>
        <v>0.007044935262757045</v>
      </c>
      <c r="G16" s="11">
        <f t="shared" si="6"/>
        <v>0.007993695113713128</v>
      </c>
      <c r="H16" s="11">
        <f t="shared" si="6"/>
        <v>0.010781344639612356</v>
      </c>
      <c r="I16" s="11">
        <f t="shared" si="6"/>
        <v>0.010246557796990073</v>
      </c>
      <c r="J16" s="11">
        <f t="shared" si="6"/>
        <v>0.008493771234428085</v>
      </c>
      <c r="K16" s="11">
        <f t="shared" si="6"/>
        <v>0.008020199019753453</v>
      </c>
      <c r="L16" s="11">
        <f t="shared" si="6"/>
        <v>0.008854924793789423</v>
      </c>
      <c r="M16" s="11">
        <f t="shared" si="6"/>
        <v>0.009140982069612094</v>
      </c>
      <c r="N16" s="11">
        <f t="shared" si="6"/>
        <v>0.0074451950916861985</v>
      </c>
      <c r="O16" s="11">
        <f t="shared" si="6"/>
        <v>0.004606778545574202</v>
      </c>
      <c r="P16" s="11">
        <f t="shared" si="6"/>
        <v>0.0078125</v>
      </c>
      <c r="Q16" s="51">
        <f>Q15/Q2</f>
        <v>0.008283535183916996</v>
      </c>
    </row>
    <row r="17" spans="1:17" ht="25.5">
      <c r="A17" s="20" t="s">
        <v>44</v>
      </c>
      <c r="B17" s="7">
        <v>94</v>
      </c>
      <c r="C17" s="21">
        <v>69</v>
      </c>
      <c r="D17" s="5">
        <v>63</v>
      </c>
      <c r="E17" s="4">
        <v>22</v>
      </c>
      <c r="F17" s="4">
        <v>34</v>
      </c>
      <c r="G17" s="4">
        <v>45</v>
      </c>
      <c r="H17" s="4">
        <v>73</v>
      </c>
      <c r="I17" s="4">
        <v>64</v>
      </c>
      <c r="J17" s="4">
        <v>47</v>
      </c>
      <c r="K17" s="4">
        <v>35</v>
      </c>
      <c r="L17" s="4">
        <v>35</v>
      </c>
      <c r="M17" s="8">
        <v>66</v>
      </c>
      <c r="N17" s="4">
        <v>55</v>
      </c>
      <c r="O17" s="4">
        <v>46</v>
      </c>
      <c r="P17" s="4">
        <v>46</v>
      </c>
      <c r="Q17" s="50">
        <v>794</v>
      </c>
    </row>
    <row r="18" spans="1:17" ht="12.75">
      <c r="A18" s="20"/>
      <c r="B18" s="11">
        <f aca="true" t="shared" si="7" ref="B18:P18">B17/B2</f>
        <v>0.010603496897913142</v>
      </c>
      <c r="C18" s="11">
        <f t="shared" si="7"/>
        <v>0.010246510246510247</v>
      </c>
      <c r="D18" s="11">
        <f t="shared" si="7"/>
        <v>0.009719222462203024</v>
      </c>
      <c r="E18" s="11">
        <f t="shared" si="7"/>
        <v>0.004000727404982724</v>
      </c>
      <c r="F18" s="11">
        <f t="shared" si="7"/>
        <v>0.006473724295506474</v>
      </c>
      <c r="G18" s="11">
        <f t="shared" si="7"/>
        <v>0.005066426480522405</v>
      </c>
      <c r="H18" s="11">
        <f t="shared" si="7"/>
        <v>0.008843125378558449</v>
      </c>
      <c r="I18" s="11">
        <f t="shared" si="7"/>
        <v>0.0068310385313267155</v>
      </c>
      <c r="J18" s="11">
        <f t="shared" si="7"/>
        <v>0.008871272178180446</v>
      </c>
      <c r="K18" s="11">
        <f t="shared" si="7"/>
        <v>0.005198277142432793</v>
      </c>
      <c r="L18" s="11">
        <f t="shared" si="7"/>
        <v>0.004245511887433284</v>
      </c>
      <c r="M18" s="11">
        <f t="shared" si="7"/>
        <v>0.007734677135825618</v>
      </c>
      <c r="N18" s="11">
        <f t="shared" si="7"/>
        <v>0.0075830690748655725</v>
      </c>
      <c r="O18" s="11">
        <f t="shared" si="7"/>
        <v>0.007568279039157618</v>
      </c>
      <c r="P18" s="11">
        <f t="shared" si="7"/>
        <v>0.008984375</v>
      </c>
      <c r="Q18" s="51">
        <f>Q17/Q2</f>
        <v>0.007448614876591274</v>
      </c>
    </row>
    <row r="19" spans="1:17" ht="12.75">
      <c r="A19" s="20" t="s">
        <v>45</v>
      </c>
      <c r="B19" s="6">
        <v>742</v>
      </c>
      <c r="C19" s="9">
        <v>428</v>
      </c>
      <c r="D19" s="9">
        <v>157</v>
      </c>
      <c r="E19" s="4">
        <v>221</v>
      </c>
      <c r="F19" s="4">
        <v>212</v>
      </c>
      <c r="G19" s="4">
        <v>190</v>
      </c>
      <c r="H19" s="7">
        <v>969</v>
      </c>
      <c r="I19" s="4">
        <v>303</v>
      </c>
      <c r="J19" s="4">
        <v>303</v>
      </c>
      <c r="K19" s="4">
        <v>355</v>
      </c>
      <c r="L19" s="4">
        <v>338</v>
      </c>
      <c r="M19" s="4">
        <v>433</v>
      </c>
      <c r="N19" s="8">
        <v>489</v>
      </c>
      <c r="O19" s="4">
        <v>178</v>
      </c>
      <c r="P19" s="4">
        <v>212</v>
      </c>
      <c r="Q19" s="50">
        <v>5530</v>
      </c>
    </row>
    <row r="20" spans="1:17" ht="12.75">
      <c r="A20" s="20"/>
      <c r="B20" s="24">
        <f aca="true" t="shared" si="8" ref="B20:P20">B19/B2</f>
        <v>0.08369994359842076</v>
      </c>
      <c r="C20" s="25">
        <f t="shared" si="8"/>
        <v>0.06355806355806355</v>
      </c>
      <c r="D20" s="25">
        <f t="shared" si="8"/>
        <v>0.0242209194692996</v>
      </c>
      <c r="E20" s="25">
        <f t="shared" si="8"/>
        <v>0.04018912529550828</v>
      </c>
      <c r="F20" s="24">
        <f t="shared" si="8"/>
        <v>0.04036557501904037</v>
      </c>
      <c r="G20" s="24">
        <f t="shared" si="8"/>
        <v>0.02139157847331682</v>
      </c>
      <c r="H20" s="24">
        <f t="shared" si="8"/>
        <v>0.11738340399757723</v>
      </c>
      <c r="I20" s="24">
        <f t="shared" si="8"/>
        <v>0.03234069804674992</v>
      </c>
      <c r="J20" s="25">
        <f t="shared" si="8"/>
        <v>0.05719139297848245</v>
      </c>
      <c r="K20" s="24">
        <f t="shared" si="8"/>
        <v>0.05272538244467548</v>
      </c>
      <c r="L20" s="24">
        <f t="shared" si="8"/>
        <v>0.04099951479864144</v>
      </c>
      <c r="M20" s="24">
        <f t="shared" si="8"/>
        <v>0.05074416969412868</v>
      </c>
      <c r="N20" s="24">
        <f t="shared" si="8"/>
        <v>0.06742037777471391</v>
      </c>
      <c r="O20" s="24">
        <f t="shared" si="8"/>
        <v>0.029285949325436</v>
      </c>
      <c r="P20" s="25">
        <f t="shared" si="8"/>
        <v>0.04140625</v>
      </c>
      <c r="Q20" s="51">
        <f>Q19/Q2</f>
        <v>0.05187763257877801</v>
      </c>
    </row>
    <row r="21" spans="1:17" ht="12.75">
      <c r="A21" s="20" t="s">
        <v>46</v>
      </c>
      <c r="B21" s="4">
        <v>279</v>
      </c>
      <c r="C21" s="6">
        <v>542</v>
      </c>
      <c r="D21" s="9">
        <v>272</v>
      </c>
      <c r="E21" s="4">
        <v>226</v>
      </c>
      <c r="F21" s="4">
        <v>108</v>
      </c>
      <c r="G21" s="4">
        <v>128</v>
      </c>
      <c r="H21" s="7">
        <v>1155</v>
      </c>
      <c r="I21" s="4">
        <v>121</v>
      </c>
      <c r="J21" s="4">
        <v>272</v>
      </c>
      <c r="K21" s="4">
        <v>217</v>
      </c>
      <c r="L21" s="4">
        <v>225</v>
      </c>
      <c r="M21" s="4">
        <v>313</v>
      </c>
      <c r="N21" s="8">
        <v>352</v>
      </c>
      <c r="O21" s="4">
        <v>129</v>
      </c>
      <c r="P21" s="4">
        <v>209</v>
      </c>
      <c r="Q21" s="50">
        <v>4548</v>
      </c>
    </row>
    <row r="22" spans="1:17" ht="12.75">
      <c r="A22" s="20"/>
      <c r="B22" s="11">
        <f aca="true" t="shared" si="9" ref="B22:P22">B21/B2</f>
        <v>0.03147208121827411</v>
      </c>
      <c r="C22" s="23">
        <f t="shared" si="9"/>
        <v>0.08048708048708049</v>
      </c>
      <c r="D22" s="24">
        <f t="shared" si="9"/>
        <v>0.04196235729713051</v>
      </c>
      <c r="E22" s="24">
        <f t="shared" si="9"/>
        <v>0.04109838152391344</v>
      </c>
      <c r="F22" s="25">
        <f t="shared" si="9"/>
        <v>0.020563594821020565</v>
      </c>
      <c r="G22" s="25">
        <f t="shared" si="9"/>
        <v>0.014411168655708174</v>
      </c>
      <c r="H22" s="23">
        <f t="shared" si="9"/>
        <v>0.1399152029073289</v>
      </c>
      <c r="I22" s="11">
        <f t="shared" si="9"/>
        <v>0.012914932223289571</v>
      </c>
      <c r="J22" s="11">
        <f t="shared" si="9"/>
        <v>0.051340128350320875</v>
      </c>
      <c r="K22" s="25">
        <f t="shared" si="9"/>
        <v>0.03222931828308332</v>
      </c>
      <c r="L22" s="25">
        <f t="shared" si="9"/>
        <v>0.027292576419213975</v>
      </c>
      <c r="M22" s="25">
        <f t="shared" si="9"/>
        <v>0.03668112035626392</v>
      </c>
      <c r="N22" s="11">
        <f t="shared" si="9"/>
        <v>0.04853164207913967</v>
      </c>
      <c r="O22" s="25">
        <f t="shared" si="9"/>
        <v>0.021224086870681145</v>
      </c>
      <c r="P22" s="11">
        <f t="shared" si="9"/>
        <v>0.0408203125</v>
      </c>
      <c r="Q22" s="51">
        <f>Q21/Q2</f>
        <v>0.04266536581704926</v>
      </c>
    </row>
    <row r="23" spans="1:17" ht="25.5">
      <c r="A23" s="20" t="s">
        <v>47</v>
      </c>
      <c r="B23" s="6">
        <v>48</v>
      </c>
      <c r="C23" s="28">
        <v>46</v>
      </c>
      <c r="D23" s="5">
        <v>26</v>
      </c>
      <c r="E23" s="4">
        <v>6</v>
      </c>
      <c r="F23" s="4">
        <v>11</v>
      </c>
      <c r="G23" s="4">
        <v>22</v>
      </c>
      <c r="H23" s="4">
        <v>26</v>
      </c>
      <c r="I23" s="4">
        <v>19</v>
      </c>
      <c r="J23" s="4">
        <v>32</v>
      </c>
      <c r="K23" s="4">
        <v>16</v>
      </c>
      <c r="L23" s="4">
        <v>26</v>
      </c>
      <c r="M23" s="4">
        <v>40</v>
      </c>
      <c r="N23" s="7">
        <v>51</v>
      </c>
      <c r="O23" s="4">
        <v>31</v>
      </c>
      <c r="P23" s="4">
        <v>27</v>
      </c>
      <c r="Q23" s="50">
        <v>427</v>
      </c>
    </row>
    <row r="24" spans="1:17" ht="12.75">
      <c r="A24" s="20"/>
      <c r="B24" s="11">
        <f aca="true" t="shared" si="10" ref="B24:P24">B23/B2</f>
        <v>0.0054145516074450084</v>
      </c>
      <c r="C24" s="11">
        <f t="shared" si="10"/>
        <v>0.006831006831006831</v>
      </c>
      <c r="D24" s="11">
        <f t="shared" si="10"/>
        <v>0.004011107682813947</v>
      </c>
      <c r="E24" s="11">
        <f t="shared" si="10"/>
        <v>0.0010911074740861974</v>
      </c>
      <c r="F24" s="11">
        <f t="shared" si="10"/>
        <v>0.0020944402132520943</v>
      </c>
      <c r="G24" s="11">
        <f t="shared" si="10"/>
        <v>0.0024769196126998424</v>
      </c>
      <c r="H24" s="11">
        <f t="shared" si="10"/>
        <v>0.0031496062992125984</v>
      </c>
      <c r="I24" s="11">
        <f t="shared" si="10"/>
        <v>0.002027964563987619</v>
      </c>
      <c r="J24" s="11">
        <f t="shared" si="10"/>
        <v>0.00604001510003775</v>
      </c>
      <c r="K24" s="11">
        <f t="shared" si="10"/>
        <v>0.002376355265112134</v>
      </c>
      <c r="L24" s="11">
        <f t="shared" si="10"/>
        <v>0.003153808830664726</v>
      </c>
      <c r="M24" s="11">
        <f t="shared" si="10"/>
        <v>0.004687683112621587</v>
      </c>
      <c r="N24" s="11">
        <f t="shared" si="10"/>
        <v>0.0070315731421480765</v>
      </c>
      <c r="O24" s="11">
        <f t="shared" si="10"/>
        <v>0.005100361961171438</v>
      </c>
      <c r="P24" s="11">
        <f t="shared" si="10"/>
        <v>0.0052734375</v>
      </c>
      <c r="Q24" s="51">
        <f>Q23/Q2</f>
        <v>0.004005741249753746</v>
      </c>
    </row>
    <row r="25" spans="1:17" ht="12.75">
      <c r="A25" s="20" t="s">
        <v>48</v>
      </c>
      <c r="B25" s="4">
        <v>31</v>
      </c>
      <c r="C25" s="5">
        <v>28</v>
      </c>
      <c r="D25" s="5">
        <v>27</v>
      </c>
      <c r="E25" s="4">
        <v>11</v>
      </c>
      <c r="F25" s="4">
        <v>12</v>
      </c>
      <c r="G25" s="4">
        <v>19</v>
      </c>
      <c r="H25" s="4">
        <v>25</v>
      </c>
      <c r="I25" s="7">
        <v>96</v>
      </c>
      <c r="J25" s="4">
        <v>13</v>
      </c>
      <c r="K25" s="4">
        <v>51</v>
      </c>
      <c r="L25" s="4">
        <v>44</v>
      </c>
      <c r="M25" s="6">
        <v>50</v>
      </c>
      <c r="N25" s="8">
        <v>49</v>
      </c>
      <c r="O25" s="4">
        <v>8</v>
      </c>
      <c r="P25" s="4">
        <v>32</v>
      </c>
      <c r="Q25" s="50">
        <v>496</v>
      </c>
    </row>
    <row r="26" spans="1:17" ht="12.75">
      <c r="A26" s="20"/>
      <c r="B26" s="11">
        <f aca="true" t="shared" si="11" ref="B26:P26">B25/B2</f>
        <v>0.003496897913141568</v>
      </c>
      <c r="C26" s="11">
        <f t="shared" si="11"/>
        <v>0.004158004158004158</v>
      </c>
      <c r="D26" s="11">
        <f t="shared" si="11"/>
        <v>0.004165381055229868</v>
      </c>
      <c r="E26" s="11">
        <f t="shared" si="11"/>
        <v>0.002000363702491362</v>
      </c>
      <c r="F26" s="11">
        <f t="shared" si="11"/>
        <v>0.002284843869002285</v>
      </c>
      <c r="G26" s="11">
        <f t="shared" si="11"/>
        <v>0.002139157847331682</v>
      </c>
      <c r="H26" s="11">
        <f t="shared" si="11"/>
        <v>0.0030284675953967293</v>
      </c>
      <c r="I26" s="11">
        <f t="shared" si="11"/>
        <v>0.010246557796990073</v>
      </c>
      <c r="J26" s="11">
        <f t="shared" si="11"/>
        <v>0.002453756134390336</v>
      </c>
      <c r="K26" s="11">
        <f t="shared" si="11"/>
        <v>0.007574632407544928</v>
      </c>
      <c r="L26" s="11">
        <f t="shared" si="11"/>
        <v>0.005337214944201844</v>
      </c>
      <c r="M26" s="11">
        <f t="shared" si="11"/>
        <v>0.005859603890776983</v>
      </c>
      <c r="N26" s="11">
        <f t="shared" si="11"/>
        <v>0.006755825175789328</v>
      </c>
      <c r="O26" s="11">
        <f t="shared" si="11"/>
        <v>0.0013162224415926291</v>
      </c>
      <c r="P26" s="11">
        <f t="shared" si="11"/>
        <v>0.00625</v>
      </c>
      <c r="Q26" s="51">
        <f>Q25/Q2</f>
        <v>0.004653039016107395</v>
      </c>
    </row>
    <row r="27" spans="1:17" ht="25.5">
      <c r="A27" s="20" t="s">
        <v>49</v>
      </c>
      <c r="B27" s="4">
        <v>181</v>
      </c>
      <c r="C27" s="5">
        <v>161</v>
      </c>
      <c r="D27" s="5">
        <v>94</v>
      </c>
      <c r="E27" s="4">
        <v>104</v>
      </c>
      <c r="F27" s="4">
        <v>85</v>
      </c>
      <c r="G27" s="4">
        <v>136</v>
      </c>
      <c r="H27" s="7">
        <v>394</v>
      </c>
      <c r="I27" s="4">
        <v>127</v>
      </c>
      <c r="J27" s="6">
        <v>380</v>
      </c>
      <c r="K27" s="4">
        <v>128</v>
      </c>
      <c r="L27" s="4">
        <v>123</v>
      </c>
      <c r="M27" s="9">
        <v>263</v>
      </c>
      <c r="N27" s="8">
        <v>299</v>
      </c>
      <c r="O27" s="4">
        <v>101</v>
      </c>
      <c r="P27" s="4">
        <v>248</v>
      </c>
      <c r="Q27" s="50">
        <v>2824</v>
      </c>
    </row>
    <row r="28" spans="1:17" ht="12.75">
      <c r="A28" s="20"/>
      <c r="B28" s="11">
        <f aca="true" t="shared" si="12" ref="B28:P28">B27/B2</f>
        <v>0.02041737168640722</v>
      </c>
      <c r="C28" s="11">
        <f t="shared" si="12"/>
        <v>0.02390852390852391</v>
      </c>
      <c r="D28" s="11">
        <f t="shared" si="12"/>
        <v>0.014501697007096576</v>
      </c>
      <c r="E28" s="11">
        <f t="shared" si="12"/>
        <v>0.018912529550827423</v>
      </c>
      <c r="F28" s="11">
        <f t="shared" si="12"/>
        <v>0.016184310738766184</v>
      </c>
      <c r="G28" s="11">
        <f t="shared" si="12"/>
        <v>0.015311866696689935</v>
      </c>
      <c r="H28" s="11">
        <f t="shared" si="12"/>
        <v>0.047728649303452456</v>
      </c>
      <c r="I28" s="36">
        <f t="shared" si="12"/>
        <v>0.013555342085601451</v>
      </c>
      <c r="J28" s="24">
        <f t="shared" si="12"/>
        <v>0.07172517931294828</v>
      </c>
      <c r="K28" s="11">
        <f t="shared" si="12"/>
        <v>0.019010842120897074</v>
      </c>
      <c r="L28" s="11">
        <f t="shared" si="12"/>
        <v>0.014919941775836972</v>
      </c>
      <c r="M28" s="11">
        <f t="shared" si="12"/>
        <v>0.030821516465486934</v>
      </c>
      <c r="N28" s="11">
        <f t="shared" si="12"/>
        <v>0.04122432097063284</v>
      </c>
      <c r="O28" s="11">
        <f t="shared" si="12"/>
        <v>0.016617308325106942</v>
      </c>
      <c r="P28" s="24">
        <f t="shared" si="12"/>
        <v>0.0484375</v>
      </c>
      <c r="Q28" s="51">
        <f>Q27/Q2</f>
        <v>0.026492302785256622</v>
      </c>
    </row>
    <row r="29" spans="1:17" ht="25.5">
      <c r="A29" s="20" t="s">
        <v>50</v>
      </c>
      <c r="B29" s="7">
        <v>346</v>
      </c>
      <c r="C29" s="6">
        <v>289</v>
      </c>
      <c r="D29" s="8">
        <v>201</v>
      </c>
      <c r="E29" s="4">
        <v>28</v>
      </c>
      <c r="F29" s="4">
        <v>86</v>
      </c>
      <c r="G29" s="4">
        <v>144</v>
      </c>
      <c r="H29" s="4">
        <v>252</v>
      </c>
      <c r="I29" s="4">
        <v>129</v>
      </c>
      <c r="J29" s="4">
        <v>97</v>
      </c>
      <c r="K29" s="4">
        <v>83</v>
      </c>
      <c r="L29" s="4">
        <v>81</v>
      </c>
      <c r="M29" s="4">
        <v>177</v>
      </c>
      <c r="N29" s="4">
        <v>62</v>
      </c>
      <c r="O29" s="4">
        <v>96</v>
      </c>
      <c r="P29" s="4">
        <v>93</v>
      </c>
      <c r="Q29" s="50">
        <v>2164</v>
      </c>
    </row>
    <row r="30" spans="1:17" ht="12.75">
      <c r="A30" s="20"/>
      <c r="B30" s="25">
        <f aca="true" t="shared" si="13" ref="B30:P30">B29/B2</f>
        <v>0.03902989283699944</v>
      </c>
      <c r="C30" s="25">
        <f t="shared" si="13"/>
        <v>0.04291654291654292</v>
      </c>
      <c r="D30" s="25">
        <f t="shared" si="13"/>
        <v>0.031008947855600124</v>
      </c>
      <c r="E30" s="11">
        <f t="shared" si="13"/>
        <v>0.005091834879068922</v>
      </c>
      <c r="F30" s="11">
        <f t="shared" si="13"/>
        <v>0.016374714394516376</v>
      </c>
      <c r="G30" s="11">
        <f t="shared" si="13"/>
        <v>0.016212564737671697</v>
      </c>
      <c r="H30" s="11">
        <f t="shared" si="13"/>
        <v>0.03052695336159903</v>
      </c>
      <c r="I30" s="25">
        <f t="shared" si="13"/>
        <v>0.013768812039705411</v>
      </c>
      <c r="J30" s="11">
        <f t="shared" si="13"/>
        <v>0.01830879577198943</v>
      </c>
      <c r="K30" s="11">
        <f t="shared" si="13"/>
        <v>0.012327342937769197</v>
      </c>
      <c r="L30" s="11">
        <f t="shared" si="13"/>
        <v>0.009825327510917031</v>
      </c>
      <c r="M30" s="11">
        <f t="shared" si="13"/>
        <v>0.02074299777335052</v>
      </c>
      <c r="N30" s="11">
        <f t="shared" si="13"/>
        <v>0.00854818695712119</v>
      </c>
      <c r="O30" s="11">
        <f t="shared" si="13"/>
        <v>0.01579466929911155</v>
      </c>
      <c r="P30" s="11">
        <f t="shared" si="13"/>
        <v>0.0181640625</v>
      </c>
      <c r="Q30" s="51">
        <f>Q29/Q2</f>
        <v>0.02030075893317823</v>
      </c>
    </row>
    <row r="31" spans="1:17" ht="25.5">
      <c r="A31" s="20" t="s">
        <v>51</v>
      </c>
      <c r="B31" s="6">
        <v>45</v>
      </c>
      <c r="C31" s="5">
        <v>41</v>
      </c>
      <c r="D31" s="5">
        <v>35</v>
      </c>
      <c r="E31" s="4">
        <v>26</v>
      </c>
      <c r="F31" s="4">
        <v>13</v>
      </c>
      <c r="G31" s="4">
        <v>35</v>
      </c>
      <c r="H31" s="8">
        <v>41</v>
      </c>
      <c r="I31" s="4">
        <v>26</v>
      </c>
      <c r="J31" s="4">
        <v>23</v>
      </c>
      <c r="K31" s="4">
        <v>19</v>
      </c>
      <c r="L31" s="4">
        <v>40</v>
      </c>
      <c r="M31" s="7">
        <v>63</v>
      </c>
      <c r="N31" s="4">
        <v>14</v>
      </c>
      <c r="O31" s="4">
        <v>23</v>
      </c>
      <c r="P31" s="4">
        <v>21</v>
      </c>
      <c r="Q31" s="50">
        <v>465</v>
      </c>
    </row>
    <row r="32" spans="1:17" ht="12.75">
      <c r="A32" s="20"/>
      <c r="B32" s="11">
        <f aca="true" t="shared" si="14" ref="B32:P32">B31/B2</f>
        <v>0.005076142131979695</v>
      </c>
      <c r="C32" s="11">
        <f t="shared" si="14"/>
        <v>0.006088506088506088</v>
      </c>
      <c r="D32" s="11">
        <f t="shared" si="14"/>
        <v>0.005399568034557235</v>
      </c>
      <c r="E32" s="11">
        <f t="shared" si="14"/>
        <v>0.004728132387706856</v>
      </c>
      <c r="F32" s="11">
        <f t="shared" si="14"/>
        <v>0.0024752475247524753</v>
      </c>
      <c r="G32" s="11">
        <f t="shared" si="14"/>
        <v>0.003940553929295204</v>
      </c>
      <c r="H32" s="11">
        <f t="shared" si="14"/>
        <v>0.004966686856450636</v>
      </c>
      <c r="I32" s="11">
        <f t="shared" si="14"/>
        <v>0.002775109403351478</v>
      </c>
      <c r="J32" s="11">
        <f t="shared" si="14"/>
        <v>0.004341260853152133</v>
      </c>
      <c r="K32" s="11">
        <f t="shared" si="14"/>
        <v>0.0028219218773206595</v>
      </c>
      <c r="L32" s="11">
        <f t="shared" si="14"/>
        <v>0.0048520135856380394</v>
      </c>
      <c r="M32" s="11">
        <f t="shared" si="14"/>
        <v>0.007383100902378999</v>
      </c>
      <c r="N32" s="11">
        <f t="shared" si="14"/>
        <v>0.0019302357645112366</v>
      </c>
      <c r="O32" s="11">
        <f t="shared" si="14"/>
        <v>0.003784139519578809</v>
      </c>
      <c r="P32" s="11">
        <f t="shared" si="14"/>
        <v>0.0041015625</v>
      </c>
      <c r="Q32" s="51">
        <f>Q31/Q2</f>
        <v>0.004362224077600683</v>
      </c>
    </row>
    <row r="33" spans="1:17" ht="25.5">
      <c r="A33" s="20" t="s">
        <v>52</v>
      </c>
      <c r="B33" s="7">
        <v>204</v>
      </c>
      <c r="C33" s="21">
        <v>118</v>
      </c>
      <c r="D33" s="5">
        <v>74</v>
      </c>
      <c r="E33" s="4">
        <v>4</v>
      </c>
      <c r="F33" s="4">
        <v>35</v>
      </c>
      <c r="G33" s="4">
        <v>34</v>
      </c>
      <c r="H33" s="4">
        <v>72</v>
      </c>
      <c r="I33" s="4">
        <v>30</v>
      </c>
      <c r="J33" s="4">
        <v>52</v>
      </c>
      <c r="K33" s="4">
        <v>14</v>
      </c>
      <c r="L33" s="4">
        <v>17</v>
      </c>
      <c r="M33" s="8">
        <v>81</v>
      </c>
      <c r="N33" s="4">
        <v>51</v>
      </c>
      <c r="O33" s="4">
        <v>24</v>
      </c>
      <c r="P33" s="4">
        <v>30</v>
      </c>
      <c r="Q33" s="50">
        <v>840</v>
      </c>
    </row>
    <row r="34" spans="1:17" ht="12.75">
      <c r="A34" s="20"/>
      <c r="B34" s="11">
        <f aca="true" t="shared" si="15" ref="B34:P34">B33/B2</f>
        <v>0.023011844331641287</v>
      </c>
      <c r="C34" s="11">
        <f t="shared" si="15"/>
        <v>0.017523017523017523</v>
      </c>
      <c r="D34" s="11">
        <f t="shared" si="15"/>
        <v>0.011416229558778156</v>
      </c>
      <c r="E34" s="11">
        <f t="shared" si="15"/>
        <v>0.0007274049827241316</v>
      </c>
      <c r="F34" s="11">
        <f t="shared" si="15"/>
        <v>0.006664127951256664</v>
      </c>
      <c r="G34" s="11">
        <f t="shared" si="15"/>
        <v>0.003827966674172484</v>
      </c>
      <c r="H34" s="11">
        <f t="shared" si="15"/>
        <v>0.00872198667474258</v>
      </c>
      <c r="I34" s="11">
        <f t="shared" si="15"/>
        <v>0.003202049311559398</v>
      </c>
      <c r="J34" s="11">
        <f t="shared" si="15"/>
        <v>0.009815024537561345</v>
      </c>
      <c r="K34" s="11">
        <f t="shared" si="15"/>
        <v>0.0020793108569731175</v>
      </c>
      <c r="L34" s="11">
        <f t="shared" si="15"/>
        <v>0.002062105773896167</v>
      </c>
      <c r="M34" s="11">
        <f t="shared" si="15"/>
        <v>0.009492558303058713</v>
      </c>
      <c r="N34" s="11">
        <f t="shared" si="15"/>
        <v>0.0070315731421480765</v>
      </c>
      <c r="O34" s="11">
        <f t="shared" si="15"/>
        <v>0.003948667324777887</v>
      </c>
      <c r="P34" s="11">
        <f t="shared" si="15"/>
        <v>0.005859375</v>
      </c>
      <c r="Q34" s="51">
        <f>Q33/Q2</f>
        <v>0.00788014672082704</v>
      </c>
    </row>
    <row r="35" spans="1:17" ht="12.75">
      <c r="A35" s="20" t="s">
        <v>53</v>
      </c>
      <c r="B35" s="4">
        <v>38</v>
      </c>
      <c r="C35" s="26">
        <v>53</v>
      </c>
      <c r="D35" s="5">
        <v>26</v>
      </c>
      <c r="E35" s="4">
        <v>4</v>
      </c>
      <c r="F35" s="4">
        <v>28</v>
      </c>
      <c r="G35" s="4">
        <v>31</v>
      </c>
      <c r="H35" s="8">
        <v>36</v>
      </c>
      <c r="I35" s="4">
        <v>27</v>
      </c>
      <c r="J35" s="4">
        <v>22</v>
      </c>
      <c r="K35" s="4">
        <v>17</v>
      </c>
      <c r="L35" s="4">
        <v>18</v>
      </c>
      <c r="M35" s="4">
        <v>32</v>
      </c>
      <c r="N35" s="6">
        <v>48</v>
      </c>
      <c r="O35" s="4">
        <v>30</v>
      </c>
      <c r="P35" s="4">
        <v>14</v>
      </c>
      <c r="Q35" s="50">
        <v>424</v>
      </c>
    </row>
    <row r="36" spans="1:17" ht="12.75">
      <c r="A36" s="20"/>
      <c r="B36" s="11">
        <f aca="true" t="shared" si="16" ref="B36:P36">B35/B2</f>
        <v>0.004286520022560632</v>
      </c>
      <c r="C36" s="11">
        <f t="shared" si="16"/>
        <v>0.007870507870507871</v>
      </c>
      <c r="D36" s="11">
        <f t="shared" si="16"/>
        <v>0.004011107682813947</v>
      </c>
      <c r="E36" s="11">
        <f t="shared" si="16"/>
        <v>0.0007274049827241316</v>
      </c>
      <c r="F36" s="11">
        <f t="shared" si="16"/>
        <v>0.005331302361005331</v>
      </c>
      <c r="G36" s="11">
        <f t="shared" si="16"/>
        <v>0.0034902049088043233</v>
      </c>
      <c r="H36" s="11">
        <f t="shared" si="16"/>
        <v>0.00436099333737129</v>
      </c>
      <c r="I36" s="11">
        <f t="shared" si="16"/>
        <v>0.002881844380403458</v>
      </c>
      <c r="J36" s="11">
        <f t="shared" si="16"/>
        <v>0.004152510381275953</v>
      </c>
      <c r="K36" s="11">
        <f t="shared" si="16"/>
        <v>0.0025248774691816428</v>
      </c>
      <c r="L36" s="11">
        <f t="shared" si="16"/>
        <v>0.002183406113537118</v>
      </c>
      <c r="M36" s="11">
        <f t="shared" si="16"/>
        <v>0.0037501464900972694</v>
      </c>
      <c r="N36" s="11">
        <f t="shared" si="16"/>
        <v>0.006617951192609954</v>
      </c>
      <c r="O36" s="11">
        <f t="shared" si="16"/>
        <v>0.004935834155972359</v>
      </c>
      <c r="P36" s="11">
        <f t="shared" si="16"/>
        <v>0.002734375</v>
      </c>
      <c r="Q36" s="51">
        <f>Q35/Q2</f>
        <v>0.003977597868607935</v>
      </c>
    </row>
    <row r="37" spans="1:17" ht="25.5">
      <c r="A37" s="20" t="s">
        <v>54</v>
      </c>
      <c r="B37" s="7">
        <v>89</v>
      </c>
      <c r="C37" s="5">
        <v>43</v>
      </c>
      <c r="D37" s="5">
        <v>39</v>
      </c>
      <c r="E37" s="4">
        <v>14</v>
      </c>
      <c r="F37" s="4">
        <v>12</v>
      </c>
      <c r="G37" s="4">
        <v>14</v>
      </c>
      <c r="H37" s="6">
        <v>67</v>
      </c>
      <c r="I37" s="4">
        <v>40</v>
      </c>
      <c r="J37" s="4">
        <v>44</v>
      </c>
      <c r="K37" s="4">
        <v>31</v>
      </c>
      <c r="L37" s="4">
        <v>55</v>
      </c>
      <c r="M37" s="4">
        <v>46</v>
      </c>
      <c r="N37" s="8">
        <v>61</v>
      </c>
      <c r="O37" s="4">
        <v>19</v>
      </c>
      <c r="P37" s="4">
        <v>27</v>
      </c>
      <c r="Q37" s="50">
        <v>601</v>
      </c>
    </row>
    <row r="38" spans="1:17" ht="12.75">
      <c r="A38" s="29"/>
      <c r="B38" s="42">
        <f aca="true" t="shared" si="17" ref="B38:P38">B37/B2</f>
        <v>0.010039481105470953</v>
      </c>
      <c r="C38" s="42">
        <f t="shared" si="17"/>
        <v>0.0063855063855063855</v>
      </c>
      <c r="D38" s="42">
        <f t="shared" si="17"/>
        <v>0.00601666152422092</v>
      </c>
      <c r="E38" s="42">
        <f t="shared" si="17"/>
        <v>0.002545917439534461</v>
      </c>
      <c r="F38" s="42">
        <f t="shared" si="17"/>
        <v>0.002284843869002285</v>
      </c>
      <c r="G38" s="42">
        <f t="shared" si="17"/>
        <v>0.0015762215717180816</v>
      </c>
      <c r="H38" s="42">
        <f t="shared" si="17"/>
        <v>0.008116293155663234</v>
      </c>
      <c r="I38" s="42">
        <f t="shared" si="17"/>
        <v>0.004269399082079198</v>
      </c>
      <c r="J38" s="42">
        <f t="shared" si="17"/>
        <v>0.008305020762551907</v>
      </c>
      <c r="K38" s="42">
        <f t="shared" si="17"/>
        <v>0.00460418832615476</v>
      </c>
      <c r="L38" s="42">
        <f t="shared" si="17"/>
        <v>0.0066715186802523046</v>
      </c>
      <c r="M38" s="42">
        <f t="shared" si="17"/>
        <v>0.005390835579514825</v>
      </c>
      <c r="N38" s="42">
        <f t="shared" si="17"/>
        <v>0.008410312973941817</v>
      </c>
      <c r="O38" s="42">
        <f t="shared" si="17"/>
        <v>0.0031260282987824943</v>
      </c>
      <c r="P38" s="42">
        <f t="shared" si="17"/>
        <v>0.0052734375</v>
      </c>
      <c r="Q38" s="52">
        <f>Q37/Q2</f>
        <v>0.005638057356210775</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4"/>
  <sheetViews>
    <sheetView zoomScale="85" zoomScaleNormal="85"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7.57421875" style="31" customWidth="1"/>
    <col min="2" max="2" width="10.28125" style="31" customWidth="1"/>
    <col min="3" max="4" width="11.00390625" style="31" customWidth="1"/>
    <col min="5" max="5" width="11.140625" style="31" customWidth="1"/>
    <col min="6" max="6" width="10.8515625" style="31" customWidth="1"/>
    <col min="7" max="7" width="11.7109375" style="31" customWidth="1"/>
    <col min="8" max="8" width="11.140625" style="31" customWidth="1"/>
    <col min="9" max="9" width="14.57421875" style="31" customWidth="1"/>
    <col min="10" max="10" width="10.8515625" style="31" customWidth="1"/>
    <col min="11" max="11" width="10.421875" style="31" customWidth="1"/>
    <col min="12" max="12" width="12.7109375" style="31" customWidth="1"/>
    <col min="13" max="13" width="11.8515625" style="31" customWidth="1"/>
    <col min="14" max="14" width="10.28125" style="31" customWidth="1"/>
    <col min="15" max="15" width="10.7109375" style="31" customWidth="1"/>
    <col min="16" max="16" width="10.421875" style="31" customWidth="1"/>
    <col min="17" max="16384" width="9.140625" style="31" customWidth="1"/>
  </cols>
  <sheetData>
    <row r="1" spans="1:17" ht="38.25">
      <c r="A1" s="30" t="s">
        <v>1</v>
      </c>
      <c r="B1" s="19" t="s">
        <v>2</v>
      </c>
      <c r="C1" s="19" t="s">
        <v>3</v>
      </c>
      <c r="D1" s="19" t="s">
        <v>4</v>
      </c>
      <c r="E1" s="19" t="s">
        <v>5</v>
      </c>
      <c r="F1" s="19" t="s">
        <v>6</v>
      </c>
      <c r="G1" s="19" t="s">
        <v>7</v>
      </c>
      <c r="H1" s="19" t="s">
        <v>8</v>
      </c>
      <c r="I1" s="19" t="s">
        <v>9</v>
      </c>
      <c r="J1" s="19" t="s">
        <v>10</v>
      </c>
      <c r="K1" s="19" t="s">
        <v>11</v>
      </c>
      <c r="L1" s="19" t="s">
        <v>12</v>
      </c>
      <c r="M1" s="19" t="s">
        <v>13</v>
      </c>
      <c r="N1" s="19" t="s">
        <v>14</v>
      </c>
      <c r="O1" s="19" t="s">
        <v>15</v>
      </c>
      <c r="P1" s="19" t="s">
        <v>16</v>
      </c>
      <c r="Q1" s="19" t="s">
        <v>55</v>
      </c>
    </row>
    <row r="2" spans="1:17" ht="24.75" customHeight="1">
      <c r="A2" s="49" t="s">
        <v>21</v>
      </c>
      <c r="B2" s="39">
        <v>9081</v>
      </c>
      <c r="C2" s="39">
        <v>6340</v>
      </c>
      <c r="D2" s="39">
        <v>6326</v>
      </c>
      <c r="E2" s="39">
        <v>5735</v>
      </c>
      <c r="F2" s="39">
        <v>5014</v>
      </c>
      <c r="G2" s="39">
        <v>8414</v>
      </c>
      <c r="H2" s="39">
        <v>7286</v>
      </c>
      <c r="I2" s="39">
        <v>8070</v>
      </c>
      <c r="J2" s="39">
        <v>4406</v>
      </c>
      <c r="K2" s="39">
        <v>6748</v>
      </c>
      <c r="L2" s="39">
        <v>7970</v>
      </c>
      <c r="M2" s="39">
        <v>8106</v>
      </c>
      <c r="N2" s="39">
        <v>5648</v>
      </c>
      <c r="O2" s="39">
        <v>6198</v>
      </c>
      <c r="P2" s="39">
        <v>4405</v>
      </c>
      <c r="Q2" s="47">
        <f>SUM(B2:P2)</f>
        <v>99747</v>
      </c>
    </row>
    <row r="3" spans="1:17" ht="25.5">
      <c r="A3" s="32" t="s">
        <v>0</v>
      </c>
      <c r="B3" s="7">
        <v>7226</v>
      </c>
      <c r="C3" s="4">
        <v>4982</v>
      </c>
      <c r="D3" s="4">
        <v>5394</v>
      </c>
      <c r="E3" s="4">
        <v>4994</v>
      </c>
      <c r="F3" s="4">
        <v>4520</v>
      </c>
      <c r="G3" s="4">
        <v>7580</v>
      </c>
      <c r="H3" s="4">
        <v>4905</v>
      </c>
      <c r="I3" s="6">
        <v>7102</v>
      </c>
      <c r="J3" s="4">
        <v>3666</v>
      </c>
      <c r="K3" s="4">
        <v>5843</v>
      </c>
      <c r="L3" s="8">
        <v>7005</v>
      </c>
      <c r="M3" s="4">
        <v>6921</v>
      </c>
      <c r="N3" s="4">
        <v>4697</v>
      </c>
      <c r="O3" s="4">
        <v>5624</v>
      </c>
      <c r="P3" s="4">
        <v>3826</v>
      </c>
      <c r="Q3" s="47">
        <f>SUM(B3:P3)</f>
        <v>84285</v>
      </c>
    </row>
    <row r="4" spans="1:17" ht="12.75">
      <c r="A4" s="4"/>
      <c r="B4" s="10">
        <v>79.57</v>
      </c>
      <c r="C4" s="10">
        <v>78.58</v>
      </c>
      <c r="D4" s="10">
        <v>85.27</v>
      </c>
      <c r="E4" s="10">
        <v>87.08</v>
      </c>
      <c r="F4" s="10">
        <v>90.15</v>
      </c>
      <c r="G4" s="10">
        <v>90.09</v>
      </c>
      <c r="H4" s="10">
        <v>67.32</v>
      </c>
      <c r="I4" s="10">
        <v>88</v>
      </c>
      <c r="J4" s="10">
        <v>83.2</v>
      </c>
      <c r="K4" s="10">
        <v>86.59</v>
      </c>
      <c r="L4" s="10">
        <v>87.89</v>
      </c>
      <c r="M4" s="10">
        <v>85.38</v>
      </c>
      <c r="N4" s="10">
        <v>83.16</v>
      </c>
      <c r="O4" s="10">
        <v>90.74</v>
      </c>
      <c r="P4" s="10">
        <v>86.86</v>
      </c>
      <c r="Q4" s="48">
        <f>Q3/Q2</f>
        <v>0.8449878191825319</v>
      </c>
    </row>
    <row r="5" spans="1:17" ht="25.5">
      <c r="A5" s="32" t="s">
        <v>22</v>
      </c>
      <c r="B5" s="4">
        <v>55</v>
      </c>
      <c r="C5" s="4">
        <v>43</v>
      </c>
      <c r="D5" s="4">
        <v>53</v>
      </c>
      <c r="E5" s="4">
        <v>86</v>
      </c>
      <c r="F5" s="4">
        <v>41</v>
      </c>
      <c r="G5" s="7">
        <v>153</v>
      </c>
      <c r="H5" s="6">
        <v>149</v>
      </c>
      <c r="I5" s="4">
        <v>104</v>
      </c>
      <c r="J5" s="4">
        <v>71</v>
      </c>
      <c r="K5" s="4">
        <v>63</v>
      </c>
      <c r="L5" s="4">
        <v>90</v>
      </c>
      <c r="M5" s="8">
        <v>138</v>
      </c>
      <c r="N5" s="4">
        <v>83</v>
      </c>
      <c r="O5" s="4">
        <v>91</v>
      </c>
      <c r="P5" s="4">
        <v>85</v>
      </c>
      <c r="Q5" s="47">
        <f aca="true" t="shared" si="0" ref="Q5:Q33">SUM(B5:P5)</f>
        <v>1305</v>
      </c>
    </row>
    <row r="6" spans="1:17" ht="12.75">
      <c r="A6" s="4"/>
      <c r="B6" s="10">
        <v>0.61</v>
      </c>
      <c r="C6" s="10">
        <v>0.68</v>
      </c>
      <c r="D6" s="10">
        <v>0.84</v>
      </c>
      <c r="E6" s="33">
        <v>1.5</v>
      </c>
      <c r="F6" s="10">
        <v>0.82</v>
      </c>
      <c r="G6" s="34">
        <v>1.82</v>
      </c>
      <c r="H6" s="10">
        <v>2.05</v>
      </c>
      <c r="I6" s="33">
        <v>1.29</v>
      </c>
      <c r="J6" s="10">
        <v>1.61</v>
      </c>
      <c r="K6" s="10">
        <v>0.93</v>
      </c>
      <c r="L6" s="10">
        <v>1.13</v>
      </c>
      <c r="M6" s="10">
        <v>1.7</v>
      </c>
      <c r="N6" s="10">
        <v>1.47</v>
      </c>
      <c r="O6" s="10">
        <v>1.47</v>
      </c>
      <c r="P6" s="10">
        <v>1.93</v>
      </c>
      <c r="Q6" s="48">
        <f>Q5/Q2</f>
        <v>0.01308310024361635</v>
      </c>
    </row>
    <row r="7" spans="1:17" ht="25.5">
      <c r="A7" s="32" t="s">
        <v>23</v>
      </c>
      <c r="B7" s="4">
        <v>228</v>
      </c>
      <c r="C7" s="4">
        <v>149</v>
      </c>
      <c r="D7" s="4">
        <v>159</v>
      </c>
      <c r="E7" s="4">
        <v>154</v>
      </c>
      <c r="F7" s="4">
        <v>99</v>
      </c>
      <c r="G7" s="4">
        <v>206</v>
      </c>
      <c r="H7" s="4">
        <v>200</v>
      </c>
      <c r="I7" s="7">
        <v>310</v>
      </c>
      <c r="J7" s="4">
        <v>136</v>
      </c>
      <c r="K7" s="4">
        <v>193</v>
      </c>
      <c r="L7" s="8">
        <v>242</v>
      </c>
      <c r="M7" s="6">
        <v>283</v>
      </c>
      <c r="N7" s="4">
        <v>140</v>
      </c>
      <c r="O7" s="4">
        <v>114</v>
      </c>
      <c r="P7" s="4">
        <v>105</v>
      </c>
      <c r="Q7" s="47">
        <f t="shared" si="0"/>
        <v>2718</v>
      </c>
    </row>
    <row r="8" spans="1:17" ht="12.75">
      <c r="A8" s="4"/>
      <c r="B8" s="34">
        <v>2.51</v>
      </c>
      <c r="C8" s="33">
        <v>2.35</v>
      </c>
      <c r="D8" s="35">
        <v>2.51</v>
      </c>
      <c r="E8" s="34">
        <v>2.69</v>
      </c>
      <c r="F8" s="33">
        <v>1.97</v>
      </c>
      <c r="G8" s="35">
        <v>2.45</v>
      </c>
      <c r="H8" s="33">
        <v>2.74</v>
      </c>
      <c r="I8" s="35">
        <v>3.84</v>
      </c>
      <c r="J8" s="33">
        <v>3.09</v>
      </c>
      <c r="K8" s="34">
        <v>2.86</v>
      </c>
      <c r="L8" s="35">
        <v>3.04</v>
      </c>
      <c r="M8" s="35">
        <v>3.49</v>
      </c>
      <c r="N8" s="34">
        <v>2.48</v>
      </c>
      <c r="O8" s="34">
        <v>1.84</v>
      </c>
      <c r="P8" s="34">
        <v>2.38</v>
      </c>
      <c r="Q8" s="48">
        <f>Q7/Q2</f>
        <v>0.02724893981773888</v>
      </c>
    </row>
    <row r="9" spans="1:17" ht="38.25">
      <c r="A9" s="32" t="s">
        <v>24</v>
      </c>
      <c r="B9" s="6">
        <v>42</v>
      </c>
      <c r="C9" s="4">
        <v>28</v>
      </c>
      <c r="D9" s="7">
        <v>47</v>
      </c>
      <c r="E9" s="4">
        <v>5</v>
      </c>
      <c r="F9" s="4">
        <v>11</v>
      </c>
      <c r="G9" s="4">
        <v>34</v>
      </c>
      <c r="H9" s="4">
        <v>29</v>
      </c>
      <c r="I9" s="8">
        <v>30</v>
      </c>
      <c r="J9" s="4">
        <v>17</v>
      </c>
      <c r="K9" s="4">
        <v>12</v>
      </c>
      <c r="L9" s="4">
        <v>21</v>
      </c>
      <c r="M9" s="4">
        <v>29</v>
      </c>
      <c r="N9" s="4">
        <v>18</v>
      </c>
      <c r="O9" s="4">
        <v>14</v>
      </c>
      <c r="P9" s="4">
        <v>7</v>
      </c>
      <c r="Q9" s="47">
        <f t="shared" si="0"/>
        <v>344</v>
      </c>
    </row>
    <row r="10" spans="1:17" ht="12.75">
      <c r="A10" s="4"/>
      <c r="B10" s="10">
        <v>0.46</v>
      </c>
      <c r="C10" s="10">
        <v>0.44</v>
      </c>
      <c r="D10" s="10">
        <v>0.74</v>
      </c>
      <c r="E10" s="10">
        <v>0.09</v>
      </c>
      <c r="F10" s="10">
        <v>0.22</v>
      </c>
      <c r="G10" s="10">
        <v>0.4</v>
      </c>
      <c r="H10" s="10">
        <v>0.4</v>
      </c>
      <c r="I10" s="10">
        <v>0.37</v>
      </c>
      <c r="J10" s="10">
        <v>0.39</v>
      </c>
      <c r="K10" s="10">
        <v>0.18</v>
      </c>
      <c r="L10" s="10">
        <v>0.26</v>
      </c>
      <c r="M10" s="10">
        <v>0.36</v>
      </c>
      <c r="N10" s="10">
        <v>0.32</v>
      </c>
      <c r="O10" s="10">
        <v>0.23</v>
      </c>
      <c r="P10" s="10">
        <v>0.16</v>
      </c>
      <c r="Q10" s="48">
        <f>Q9/Q2</f>
        <v>0.0034487252749456124</v>
      </c>
    </row>
    <row r="11" spans="1:17" ht="38.25">
      <c r="A11" s="32" t="s">
        <v>25</v>
      </c>
      <c r="B11" s="7">
        <v>37</v>
      </c>
      <c r="C11" s="4">
        <v>17</v>
      </c>
      <c r="D11" s="8">
        <v>25</v>
      </c>
      <c r="E11" s="4">
        <v>8</v>
      </c>
      <c r="F11" s="4">
        <v>18</v>
      </c>
      <c r="G11" s="4">
        <v>17</v>
      </c>
      <c r="H11" s="4">
        <v>12</v>
      </c>
      <c r="I11" s="4">
        <v>11</v>
      </c>
      <c r="J11" s="4">
        <v>7</v>
      </c>
      <c r="K11" s="22">
        <v>8</v>
      </c>
      <c r="L11" s="6">
        <v>27</v>
      </c>
      <c r="M11" s="4">
        <v>20</v>
      </c>
      <c r="N11" s="4">
        <v>10</v>
      </c>
      <c r="O11" s="4">
        <v>5</v>
      </c>
      <c r="P11" s="4">
        <v>7</v>
      </c>
      <c r="Q11" s="47">
        <f t="shared" si="0"/>
        <v>229</v>
      </c>
    </row>
    <row r="12" spans="1:17" ht="12.75">
      <c r="A12" s="4"/>
      <c r="B12" s="10">
        <v>0.41</v>
      </c>
      <c r="C12" s="10">
        <v>0.27</v>
      </c>
      <c r="D12" s="10">
        <v>0.4</v>
      </c>
      <c r="E12" s="10">
        <v>0.14</v>
      </c>
      <c r="F12" s="10">
        <v>0.36</v>
      </c>
      <c r="G12" s="10">
        <v>0.2</v>
      </c>
      <c r="H12" s="10">
        <v>0.16</v>
      </c>
      <c r="I12" s="10">
        <v>0.14</v>
      </c>
      <c r="J12" s="10">
        <v>0.16</v>
      </c>
      <c r="K12" s="10">
        <v>0.12</v>
      </c>
      <c r="L12" s="10">
        <v>0.34</v>
      </c>
      <c r="M12" s="10">
        <v>0.25</v>
      </c>
      <c r="N12" s="10">
        <v>0.18</v>
      </c>
      <c r="O12" s="10">
        <v>0.08</v>
      </c>
      <c r="P12" s="10">
        <v>0.16</v>
      </c>
      <c r="Q12" s="48">
        <f>Q11/Q2</f>
        <v>0.002295808395239957</v>
      </c>
    </row>
    <row r="13" spans="1:17" ht="38.25">
      <c r="A13" s="32" t="s">
        <v>26</v>
      </c>
      <c r="B13" s="6">
        <v>49</v>
      </c>
      <c r="C13" s="4">
        <v>24</v>
      </c>
      <c r="D13" s="4">
        <v>44</v>
      </c>
      <c r="E13" s="4">
        <v>22</v>
      </c>
      <c r="F13" s="4">
        <v>25</v>
      </c>
      <c r="G13" s="4">
        <v>40</v>
      </c>
      <c r="H13" s="7">
        <v>57</v>
      </c>
      <c r="I13" s="4">
        <v>33</v>
      </c>
      <c r="J13" s="4">
        <v>14</v>
      </c>
      <c r="K13" s="4">
        <v>26</v>
      </c>
      <c r="L13" s="4">
        <v>29</v>
      </c>
      <c r="M13" s="8">
        <v>45</v>
      </c>
      <c r="N13" s="4">
        <v>23</v>
      </c>
      <c r="O13" s="4">
        <v>21</v>
      </c>
      <c r="P13" s="4">
        <v>10</v>
      </c>
      <c r="Q13" s="47">
        <f t="shared" si="0"/>
        <v>462</v>
      </c>
    </row>
    <row r="14" spans="1:17" ht="12.75">
      <c r="A14" s="4"/>
      <c r="B14" s="10">
        <v>0.54</v>
      </c>
      <c r="C14" s="10">
        <v>0.38</v>
      </c>
      <c r="D14" s="10">
        <v>0.7</v>
      </c>
      <c r="E14" s="10">
        <v>0.38</v>
      </c>
      <c r="F14" s="10">
        <v>0.5</v>
      </c>
      <c r="G14" s="10">
        <v>0.48</v>
      </c>
      <c r="H14" s="10">
        <v>0.78</v>
      </c>
      <c r="I14" s="10">
        <v>0.41</v>
      </c>
      <c r="J14" s="10">
        <v>0.32</v>
      </c>
      <c r="K14" s="10">
        <v>0.39</v>
      </c>
      <c r="L14" s="10">
        <v>0.36</v>
      </c>
      <c r="M14" s="10">
        <v>0.56</v>
      </c>
      <c r="N14" s="10">
        <v>0.41</v>
      </c>
      <c r="O14" s="10">
        <v>0.34</v>
      </c>
      <c r="P14" s="10">
        <v>0.23</v>
      </c>
      <c r="Q14" s="48">
        <f>Q13/Q2</f>
        <v>0.004631718247165328</v>
      </c>
    </row>
    <row r="15" spans="1:17" ht="25.5">
      <c r="A15" s="32" t="s">
        <v>27</v>
      </c>
      <c r="B15" s="6">
        <v>38</v>
      </c>
      <c r="C15" s="4">
        <v>22</v>
      </c>
      <c r="D15" s="4">
        <v>27</v>
      </c>
      <c r="E15" s="4">
        <v>12</v>
      </c>
      <c r="F15" s="4">
        <v>14</v>
      </c>
      <c r="G15" s="8">
        <v>33</v>
      </c>
      <c r="H15" s="7">
        <v>39</v>
      </c>
      <c r="I15" s="4">
        <v>29</v>
      </c>
      <c r="J15" s="4">
        <v>11</v>
      </c>
      <c r="K15" s="4">
        <v>17</v>
      </c>
      <c r="L15" s="4">
        <v>25</v>
      </c>
      <c r="M15" s="4">
        <v>28</v>
      </c>
      <c r="N15" s="4">
        <v>20</v>
      </c>
      <c r="O15" s="4">
        <v>12</v>
      </c>
      <c r="P15" s="4">
        <v>15</v>
      </c>
      <c r="Q15" s="47">
        <f t="shared" si="0"/>
        <v>342</v>
      </c>
    </row>
    <row r="16" spans="1:17" ht="12.75">
      <c r="A16" s="4"/>
      <c r="B16" s="10">
        <v>0.42</v>
      </c>
      <c r="C16" s="10">
        <v>0.35</v>
      </c>
      <c r="D16" s="10">
        <v>0.43</v>
      </c>
      <c r="E16" s="10">
        <v>0.21</v>
      </c>
      <c r="F16" s="10">
        <v>0.28</v>
      </c>
      <c r="G16" s="10">
        <v>0.39</v>
      </c>
      <c r="H16" s="10">
        <v>0.54</v>
      </c>
      <c r="I16" s="10">
        <v>0.36</v>
      </c>
      <c r="J16" s="10">
        <v>0.25</v>
      </c>
      <c r="K16" s="10">
        <v>0.25</v>
      </c>
      <c r="L16" s="10">
        <v>0.31</v>
      </c>
      <c r="M16" s="10">
        <v>0.35</v>
      </c>
      <c r="N16" s="10">
        <v>0.35</v>
      </c>
      <c r="O16" s="10">
        <v>0.19</v>
      </c>
      <c r="P16" s="10">
        <v>0.34</v>
      </c>
      <c r="Q16" s="48">
        <f>Q15/Q2</f>
        <v>0.0034286745466029053</v>
      </c>
    </row>
    <row r="17" spans="1:17" ht="38.25">
      <c r="A17" s="32" t="s">
        <v>28</v>
      </c>
      <c r="B17" s="16">
        <v>920</v>
      </c>
      <c r="C17" s="17">
        <v>411</v>
      </c>
      <c r="D17" s="4">
        <v>139</v>
      </c>
      <c r="E17" s="4">
        <v>214</v>
      </c>
      <c r="F17" s="4">
        <v>114</v>
      </c>
      <c r="G17" s="4">
        <v>107</v>
      </c>
      <c r="H17" s="18">
        <v>922</v>
      </c>
      <c r="I17" s="4">
        <v>165</v>
      </c>
      <c r="J17" s="4">
        <v>164</v>
      </c>
      <c r="K17" s="4">
        <v>296</v>
      </c>
      <c r="L17" s="4">
        <v>236</v>
      </c>
      <c r="M17" s="4">
        <v>219</v>
      </c>
      <c r="N17" s="4">
        <v>272</v>
      </c>
      <c r="O17" s="4">
        <v>123</v>
      </c>
      <c r="P17" s="4">
        <v>89</v>
      </c>
      <c r="Q17" s="47">
        <f t="shared" si="0"/>
        <v>4391</v>
      </c>
    </row>
    <row r="18" spans="1:17" ht="12.75">
      <c r="A18" s="4"/>
      <c r="B18" s="35">
        <v>10.13</v>
      </c>
      <c r="C18" s="34">
        <v>6.48</v>
      </c>
      <c r="D18" s="34">
        <v>2.2</v>
      </c>
      <c r="E18" s="35">
        <v>3.73</v>
      </c>
      <c r="F18" s="35">
        <v>2.27</v>
      </c>
      <c r="G18" s="33">
        <v>1.27</v>
      </c>
      <c r="H18" s="35">
        <v>12.65</v>
      </c>
      <c r="I18" s="34">
        <v>2.04</v>
      </c>
      <c r="J18" s="35">
        <v>3.72</v>
      </c>
      <c r="K18" s="35">
        <v>4.39</v>
      </c>
      <c r="L18" s="34">
        <v>2.96</v>
      </c>
      <c r="M18" s="33">
        <v>2.7</v>
      </c>
      <c r="N18" s="35">
        <v>4.82</v>
      </c>
      <c r="O18" s="35">
        <v>1.98</v>
      </c>
      <c r="P18" s="33">
        <v>2.02</v>
      </c>
      <c r="Q18" s="48">
        <f>Q17/Q2</f>
        <v>0.04402137407641333</v>
      </c>
    </row>
    <row r="19" spans="1:17" ht="38.25">
      <c r="A19" s="32" t="s">
        <v>29</v>
      </c>
      <c r="B19" s="8">
        <v>272</v>
      </c>
      <c r="C19" s="6">
        <v>449</v>
      </c>
      <c r="D19" s="4">
        <v>228</v>
      </c>
      <c r="E19" s="4">
        <v>154</v>
      </c>
      <c r="F19" s="4">
        <v>71</v>
      </c>
      <c r="G19" s="4">
        <v>79</v>
      </c>
      <c r="H19" s="18">
        <v>666</v>
      </c>
      <c r="I19" s="4">
        <v>63</v>
      </c>
      <c r="J19" s="4">
        <v>160</v>
      </c>
      <c r="K19" s="4">
        <v>109</v>
      </c>
      <c r="L19" s="4">
        <v>153</v>
      </c>
      <c r="M19" s="4">
        <v>232</v>
      </c>
      <c r="N19" s="4">
        <v>166</v>
      </c>
      <c r="O19" s="4">
        <v>74</v>
      </c>
      <c r="P19" s="4">
        <v>118</v>
      </c>
      <c r="Q19" s="47">
        <f t="shared" si="0"/>
        <v>2994</v>
      </c>
    </row>
    <row r="20" spans="1:17" ht="12.75">
      <c r="A20" s="4"/>
      <c r="B20" s="10">
        <v>3</v>
      </c>
      <c r="C20" s="35">
        <v>7.08</v>
      </c>
      <c r="D20" s="10">
        <v>3.6</v>
      </c>
      <c r="E20" s="34">
        <v>2.69</v>
      </c>
      <c r="F20" s="34">
        <v>1.42</v>
      </c>
      <c r="G20" s="10">
        <v>0.94</v>
      </c>
      <c r="H20" s="34">
        <v>9.14</v>
      </c>
      <c r="I20" s="10">
        <v>0.78</v>
      </c>
      <c r="J20" s="34">
        <v>3.63</v>
      </c>
      <c r="K20" s="33">
        <v>1.62</v>
      </c>
      <c r="L20" s="33">
        <v>1.92</v>
      </c>
      <c r="M20" s="34">
        <v>2.86</v>
      </c>
      <c r="N20" s="33">
        <v>2.94</v>
      </c>
      <c r="O20" s="33">
        <v>1.19</v>
      </c>
      <c r="P20" s="35">
        <v>2.68</v>
      </c>
      <c r="Q20" s="48">
        <f>Q19/Q2</f>
        <v>0.030015940329032452</v>
      </c>
    </row>
    <row r="21" spans="1:17" ht="38.25">
      <c r="A21" s="32" t="s">
        <v>30</v>
      </c>
      <c r="B21" s="4">
        <v>7</v>
      </c>
      <c r="C21" s="7">
        <v>26</v>
      </c>
      <c r="D21" s="4">
        <v>11</v>
      </c>
      <c r="E21" s="4">
        <v>5</v>
      </c>
      <c r="F21" s="4">
        <v>13</v>
      </c>
      <c r="G21" s="4">
        <v>12</v>
      </c>
      <c r="H21" s="4">
        <v>8</v>
      </c>
      <c r="I21" s="4">
        <v>6</v>
      </c>
      <c r="J21" s="4">
        <v>0</v>
      </c>
      <c r="K21" s="8">
        <v>14</v>
      </c>
      <c r="L21" s="4">
        <v>5</v>
      </c>
      <c r="M21" s="6">
        <v>16</v>
      </c>
      <c r="N21" s="4">
        <v>8</v>
      </c>
      <c r="O21" s="4">
        <v>5</v>
      </c>
      <c r="P21" s="4">
        <v>10</v>
      </c>
      <c r="Q21" s="47">
        <f t="shared" si="0"/>
        <v>146</v>
      </c>
    </row>
    <row r="22" spans="1:17" ht="12.75">
      <c r="A22" s="4"/>
      <c r="B22" s="10">
        <v>0.08</v>
      </c>
      <c r="C22" s="10">
        <v>0.41</v>
      </c>
      <c r="D22" s="10">
        <v>0.17</v>
      </c>
      <c r="E22" s="10">
        <v>0.09</v>
      </c>
      <c r="F22" s="10">
        <v>0.26</v>
      </c>
      <c r="G22" s="10">
        <v>0.14</v>
      </c>
      <c r="H22" s="10">
        <v>0.11</v>
      </c>
      <c r="I22" s="10">
        <v>0.07</v>
      </c>
      <c r="J22" s="10">
        <v>0</v>
      </c>
      <c r="K22" s="10">
        <v>0.21</v>
      </c>
      <c r="L22" s="10">
        <v>0.06</v>
      </c>
      <c r="M22" s="10">
        <v>0.2</v>
      </c>
      <c r="N22" s="10">
        <v>0.14</v>
      </c>
      <c r="O22" s="10">
        <v>0.08</v>
      </c>
      <c r="P22" s="10">
        <v>0.23</v>
      </c>
      <c r="Q22" s="48">
        <f>Q21/Q2</f>
        <v>0.0014637031690176146</v>
      </c>
    </row>
    <row r="23" spans="1:17" ht="38.25">
      <c r="A23" s="32" t="s">
        <v>31</v>
      </c>
      <c r="B23" s="4">
        <v>50</v>
      </c>
      <c r="C23" s="4">
        <v>33</v>
      </c>
      <c r="D23" s="4">
        <v>29</v>
      </c>
      <c r="E23" s="4">
        <v>40</v>
      </c>
      <c r="F23" s="4">
        <v>21</v>
      </c>
      <c r="G23" s="4">
        <v>29</v>
      </c>
      <c r="H23" s="7">
        <v>135</v>
      </c>
      <c r="I23" s="4">
        <v>37</v>
      </c>
      <c r="J23" s="8">
        <v>68</v>
      </c>
      <c r="K23" s="4">
        <v>52</v>
      </c>
      <c r="L23" s="4">
        <v>30</v>
      </c>
      <c r="M23" s="4">
        <v>47</v>
      </c>
      <c r="N23" s="6">
        <v>113</v>
      </c>
      <c r="O23" s="4">
        <v>28</v>
      </c>
      <c r="P23" s="4">
        <v>55</v>
      </c>
      <c r="Q23" s="47">
        <f t="shared" si="0"/>
        <v>767</v>
      </c>
    </row>
    <row r="24" spans="1:17" ht="12.75">
      <c r="A24" s="4"/>
      <c r="B24" s="10">
        <v>0.55</v>
      </c>
      <c r="C24" s="10">
        <v>0.52</v>
      </c>
      <c r="D24" s="10">
        <v>0.46</v>
      </c>
      <c r="E24" s="10">
        <v>0.7</v>
      </c>
      <c r="F24" s="10">
        <v>0.42</v>
      </c>
      <c r="G24" s="10">
        <v>0.34</v>
      </c>
      <c r="H24" s="10">
        <v>1.85</v>
      </c>
      <c r="I24" s="10">
        <v>0.46</v>
      </c>
      <c r="J24" s="10">
        <v>1.54</v>
      </c>
      <c r="K24" s="10">
        <v>0.77</v>
      </c>
      <c r="L24" s="10">
        <v>0.38</v>
      </c>
      <c r="M24" s="10">
        <v>0.58</v>
      </c>
      <c r="N24" s="10">
        <v>2</v>
      </c>
      <c r="O24" s="10">
        <v>0.45</v>
      </c>
      <c r="P24" s="10">
        <v>1.25</v>
      </c>
      <c r="Q24" s="48">
        <f>Q23/Q2</f>
        <v>0.007689454319428153</v>
      </c>
    </row>
    <row r="25" spans="1:17" ht="38.25">
      <c r="A25" s="32" t="s">
        <v>32</v>
      </c>
      <c r="B25" s="4">
        <v>16</v>
      </c>
      <c r="C25" s="4">
        <v>23</v>
      </c>
      <c r="D25" s="8">
        <v>31</v>
      </c>
      <c r="E25" s="4">
        <v>5</v>
      </c>
      <c r="F25" s="4">
        <v>7</v>
      </c>
      <c r="G25" s="7">
        <v>46</v>
      </c>
      <c r="H25" s="6">
        <v>42</v>
      </c>
      <c r="I25" s="4">
        <v>24</v>
      </c>
      <c r="J25" s="4">
        <v>12</v>
      </c>
      <c r="K25" s="4">
        <v>19</v>
      </c>
      <c r="L25" s="4">
        <v>17</v>
      </c>
      <c r="M25" s="4">
        <v>25</v>
      </c>
      <c r="N25" s="4">
        <v>14</v>
      </c>
      <c r="O25" s="4">
        <v>16</v>
      </c>
      <c r="P25" s="4">
        <v>7</v>
      </c>
      <c r="Q25" s="47">
        <f t="shared" si="0"/>
        <v>304</v>
      </c>
    </row>
    <row r="26" spans="1:17" ht="12.75">
      <c r="A26" s="4"/>
      <c r="B26" s="10">
        <v>0.18</v>
      </c>
      <c r="C26" s="10">
        <v>0.36</v>
      </c>
      <c r="D26" s="10">
        <v>0.49</v>
      </c>
      <c r="E26" s="10">
        <v>0.09</v>
      </c>
      <c r="F26" s="10">
        <v>0.14</v>
      </c>
      <c r="G26" s="10">
        <v>0.55</v>
      </c>
      <c r="H26" s="10">
        <v>0.58</v>
      </c>
      <c r="I26" s="10">
        <v>0.3</v>
      </c>
      <c r="J26" s="10">
        <v>0.27</v>
      </c>
      <c r="K26" s="10">
        <v>0.28</v>
      </c>
      <c r="L26" s="10">
        <v>0.21</v>
      </c>
      <c r="M26" s="10">
        <v>0.31</v>
      </c>
      <c r="N26" s="10">
        <v>0.25</v>
      </c>
      <c r="O26" s="10">
        <v>0.26</v>
      </c>
      <c r="P26" s="10">
        <v>0.16</v>
      </c>
      <c r="Q26" s="48">
        <f>Q25/Q2</f>
        <v>0.0030477107080914712</v>
      </c>
    </row>
    <row r="27" spans="1:17" ht="38.25">
      <c r="A27" s="32" t="s">
        <v>33</v>
      </c>
      <c r="B27" s="6">
        <v>83</v>
      </c>
      <c r="C27" s="8">
        <v>79</v>
      </c>
      <c r="D27" s="4">
        <v>70</v>
      </c>
      <c r="E27" s="4">
        <v>20</v>
      </c>
      <c r="F27" s="4">
        <v>34</v>
      </c>
      <c r="G27" s="4">
        <v>32</v>
      </c>
      <c r="H27" s="7">
        <v>85</v>
      </c>
      <c r="I27" s="4">
        <v>39</v>
      </c>
      <c r="J27" s="4">
        <v>53</v>
      </c>
      <c r="K27" s="4">
        <v>36</v>
      </c>
      <c r="L27" s="4">
        <v>36</v>
      </c>
      <c r="M27" s="4">
        <v>33</v>
      </c>
      <c r="N27" s="4">
        <v>42</v>
      </c>
      <c r="O27" s="4">
        <v>45</v>
      </c>
      <c r="P27" s="4">
        <v>39</v>
      </c>
      <c r="Q27" s="47">
        <f t="shared" si="0"/>
        <v>726</v>
      </c>
    </row>
    <row r="28" spans="1:17" ht="12.75">
      <c r="A28" s="4"/>
      <c r="B28" s="33">
        <v>0.91</v>
      </c>
      <c r="C28" s="10">
        <v>1.25</v>
      </c>
      <c r="D28" s="33">
        <v>1.11</v>
      </c>
      <c r="E28" s="10">
        <v>0.35</v>
      </c>
      <c r="F28" s="10">
        <v>0.68</v>
      </c>
      <c r="G28" s="10">
        <v>0.38</v>
      </c>
      <c r="H28" s="10">
        <v>1.17</v>
      </c>
      <c r="I28" s="10">
        <v>0.48</v>
      </c>
      <c r="J28" s="10">
        <v>1.2</v>
      </c>
      <c r="K28" s="10">
        <v>0.53</v>
      </c>
      <c r="L28" s="10">
        <v>0.45</v>
      </c>
      <c r="M28" s="10">
        <v>0.41</v>
      </c>
      <c r="N28" s="10">
        <v>0.74</v>
      </c>
      <c r="O28" s="10">
        <v>0.73</v>
      </c>
      <c r="P28" s="10">
        <v>0.89</v>
      </c>
      <c r="Q28" s="48">
        <f>Q27/Q2</f>
        <v>0.0072784143884026585</v>
      </c>
    </row>
    <row r="29" spans="1:17" ht="38.25">
      <c r="A29" s="32" t="s">
        <v>34</v>
      </c>
      <c r="B29" s="7">
        <v>18</v>
      </c>
      <c r="C29" s="4">
        <v>4</v>
      </c>
      <c r="D29" s="4">
        <v>5</v>
      </c>
      <c r="E29" s="4">
        <v>3</v>
      </c>
      <c r="F29" s="4">
        <v>4</v>
      </c>
      <c r="G29" s="4">
        <v>8</v>
      </c>
      <c r="H29" s="8">
        <v>9</v>
      </c>
      <c r="I29" s="4">
        <v>4</v>
      </c>
      <c r="J29" s="4">
        <v>4</v>
      </c>
      <c r="K29" s="4">
        <v>3</v>
      </c>
      <c r="L29" s="4">
        <v>6</v>
      </c>
      <c r="M29" s="6">
        <v>10</v>
      </c>
      <c r="N29" s="4">
        <v>0</v>
      </c>
      <c r="O29" s="4">
        <v>5</v>
      </c>
      <c r="P29" s="4">
        <v>3</v>
      </c>
      <c r="Q29" s="47">
        <f t="shared" si="0"/>
        <v>86</v>
      </c>
    </row>
    <row r="30" spans="1:17" ht="12.75">
      <c r="A30" s="4"/>
      <c r="B30" s="10">
        <v>0.2</v>
      </c>
      <c r="C30" s="10">
        <v>0.06</v>
      </c>
      <c r="D30" s="10">
        <v>0.08</v>
      </c>
      <c r="E30" s="10">
        <v>0.05</v>
      </c>
      <c r="F30" s="10">
        <v>0.08</v>
      </c>
      <c r="G30" s="10">
        <v>0.1</v>
      </c>
      <c r="H30" s="10">
        <v>0.12</v>
      </c>
      <c r="I30" s="10">
        <v>0.05</v>
      </c>
      <c r="J30" s="10">
        <v>0.09</v>
      </c>
      <c r="K30" s="10">
        <v>0.04</v>
      </c>
      <c r="L30" s="10">
        <v>0.08</v>
      </c>
      <c r="M30" s="10">
        <v>0.12</v>
      </c>
      <c r="N30" s="10">
        <v>0</v>
      </c>
      <c r="O30" s="10">
        <v>0.08</v>
      </c>
      <c r="P30" s="10">
        <v>0.07</v>
      </c>
      <c r="Q30" s="48">
        <f>Q29/Q2</f>
        <v>0.0008621813187364031</v>
      </c>
    </row>
    <row r="31" spans="1:17" ht="38.25">
      <c r="A31" s="32" t="s">
        <v>35</v>
      </c>
      <c r="B31" s="4">
        <v>14</v>
      </c>
      <c r="C31" s="4">
        <v>24</v>
      </c>
      <c r="D31" s="4">
        <v>17</v>
      </c>
      <c r="E31" s="4">
        <v>6</v>
      </c>
      <c r="F31" s="4">
        <v>6</v>
      </c>
      <c r="G31" s="4">
        <v>21</v>
      </c>
      <c r="H31" s="4">
        <v>6</v>
      </c>
      <c r="I31" s="7">
        <v>80</v>
      </c>
      <c r="J31" s="4">
        <v>12</v>
      </c>
      <c r="K31" s="6">
        <v>33</v>
      </c>
      <c r="L31" s="8">
        <v>27</v>
      </c>
      <c r="M31" s="4">
        <v>26</v>
      </c>
      <c r="N31" s="4">
        <v>15</v>
      </c>
      <c r="O31" s="4">
        <v>11</v>
      </c>
      <c r="P31" s="4">
        <v>12</v>
      </c>
      <c r="Q31" s="47">
        <f t="shared" si="0"/>
        <v>310</v>
      </c>
    </row>
    <row r="32" spans="1:17" ht="12.75">
      <c r="A32" s="4"/>
      <c r="B32" s="10">
        <v>0.15</v>
      </c>
      <c r="C32" s="10">
        <v>0.38</v>
      </c>
      <c r="D32" s="10">
        <v>0.27</v>
      </c>
      <c r="E32" s="10">
        <v>0.1</v>
      </c>
      <c r="F32" s="10">
        <v>0.12</v>
      </c>
      <c r="G32" s="10">
        <v>0.25</v>
      </c>
      <c r="H32" s="10">
        <v>0.08</v>
      </c>
      <c r="I32" s="10">
        <v>0.99</v>
      </c>
      <c r="J32" s="10">
        <v>0.27</v>
      </c>
      <c r="K32" s="10">
        <v>0.49</v>
      </c>
      <c r="L32" s="10">
        <v>0.34</v>
      </c>
      <c r="M32" s="10">
        <v>0.32</v>
      </c>
      <c r="N32" s="10">
        <v>0.27</v>
      </c>
      <c r="O32" s="10">
        <v>0.18</v>
      </c>
      <c r="P32" s="10">
        <v>0.27</v>
      </c>
      <c r="Q32" s="48">
        <f>Q31/Q2</f>
        <v>0.0031078628931195925</v>
      </c>
    </row>
    <row r="33" spans="1:17" ht="38.25">
      <c r="A33" s="32" t="s">
        <v>36</v>
      </c>
      <c r="B33" s="4">
        <v>26</v>
      </c>
      <c r="C33" s="4">
        <v>26</v>
      </c>
      <c r="D33" s="7">
        <v>47</v>
      </c>
      <c r="E33" s="4">
        <v>7</v>
      </c>
      <c r="F33" s="4">
        <v>16</v>
      </c>
      <c r="G33" s="4">
        <v>17</v>
      </c>
      <c r="H33" s="4">
        <v>22</v>
      </c>
      <c r="I33" s="8">
        <v>33</v>
      </c>
      <c r="J33" s="4">
        <v>11</v>
      </c>
      <c r="K33" s="4">
        <v>24</v>
      </c>
      <c r="L33" s="4">
        <v>21</v>
      </c>
      <c r="M33" s="6">
        <v>34</v>
      </c>
      <c r="N33" s="4">
        <v>27</v>
      </c>
      <c r="O33" s="4">
        <v>10</v>
      </c>
      <c r="P33" s="4">
        <v>17</v>
      </c>
      <c r="Q33" s="47">
        <f t="shared" si="0"/>
        <v>338</v>
      </c>
    </row>
    <row r="34" spans="1:17" ht="12.75">
      <c r="A34" s="4"/>
      <c r="B34" s="10">
        <v>0.29</v>
      </c>
      <c r="C34" s="10">
        <v>0.41</v>
      </c>
      <c r="D34" s="10">
        <v>0.74</v>
      </c>
      <c r="E34" s="10">
        <v>0.12</v>
      </c>
      <c r="F34" s="10">
        <v>0.32</v>
      </c>
      <c r="G34" s="10">
        <v>0.2</v>
      </c>
      <c r="H34" s="10">
        <v>0.3</v>
      </c>
      <c r="I34" s="10">
        <v>0.41</v>
      </c>
      <c r="J34" s="10">
        <v>0.25</v>
      </c>
      <c r="K34" s="10">
        <v>0.36</v>
      </c>
      <c r="L34" s="10">
        <v>0.26</v>
      </c>
      <c r="M34" s="10">
        <v>0.42</v>
      </c>
      <c r="N34" s="10">
        <v>0.48</v>
      </c>
      <c r="O34" s="10">
        <v>0.16</v>
      </c>
      <c r="P34" s="10">
        <v>0.39</v>
      </c>
      <c r="Q34" s="48">
        <f>Q33/Q2</f>
        <v>0.003388573089917491</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6"/>
  <sheetViews>
    <sheetView workbookViewId="0" topLeftCell="A1">
      <selection activeCell="B19" sqref="B19"/>
    </sheetView>
  </sheetViews>
  <sheetFormatPr defaultColWidth="9.140625" defaultRowHeight="12.75"/>
  <cols>
    <col min="1" max="1" width="25.57421875" style="0" bestFit="1" customWidth="1"/>
    <col min="2" max="2" width="21.140625" style="0" bestFit="1" customWidth="1"/>
  </cols>
  <sheetData>
    <row r="1" spans="1:16" ht="36">
      <c r="A1" s="2" t="s">
        <v>17</v>
      </c>
      <c r="B1" s="3" t="s">
        <v>2</v>
      </c>
      <c r="C1" s="3" t="s">
        <v>3</v>
      </c>
      <c r="D1" s="3" t="s">
        <v>4</v>
      </c>
      <c r="E1" s="3" t="s">
        <v>5</v>
      </c>
      <c r="F1" s="3" t="s">
        <v>6</v>
      </c>
      <c r="G1" s="3" t="s">
        <v>7</v>
      </c>
      <c r="H1" s="3" t="s">
        <v>8</v>
      </c>
      <c r="I1" s="3" t="s">
        <v>9</v>
      </c>
      <c r="J1" s="3" t="s">
        <v>10</v>
      </c>
      <c r="K1" s="3" t="s">
        <v>11</v>
      </c>
      <c r="L1" s="3" t="s">
        <v>12</v>
      </c>
      <c r="M1" s="3" t="s">
        <v>13</v>
      </c>
      <c r="N1" s="3" t="s">
        <v>14</v>
      </c>
      <c r="O1" s="3" t="s">
        <v>15</v>
      </c>
      <c r="P1" s="3" t="s">
        <v>16</v>
      </c>
    </row>
    <row r="2" spans="1:17" ht="17.25" customHeight="1">
      <c r="A2" s="12" t="s">
        <v>18</v>
      </c>
      <c r="B2" s="1">
        <v>7226</v>
      </c>
      <c r="C2" s="1">
        <v>4982</v>
      </c>
      <c r="D2" s="1">
        <v>5394</v>
      </c>
      <c r="E2" s="1">
        <v>4994</v>
      </c>
      <c r="F2" s="1">
        <v>4520</v>
      </c>
      <c r="G2" s="1">
        <v>7580</v>
      </c>
      <c r="H2" s="1">
        <v>4905</v>
      </c>
      <c r="I2" s="1">
        <v>7102</v>
      </c>
      <c r="J2" s="1">
        <v>3666</v>
      </c>
      <c r="K2" s="1">
        <v>5843</v>
      </c>
      <c r="L2" s="1">
        <v>7005</v>
      </c>
      <c r="M2" s="1">
        <v>6921</v>
      </c>
      <c r="N2" s="1">
        <v>4697</v>
      </c>
      <c r="O2" s="1">
        <v>5624</v>
      </c>
      <c r="P2" s="1">
        <v>3826</v>
      </c>
      <c r="Q2" s="37">
        <v>2001</v>
      </c>
    </row>
    <row r="3" spans="1:16" ht="12.75">
      <c r="A3" s="10" t="s">
        <v>19</v>
      </c>
      <c r="B3" s="13">
        <v>0.7957</v>
      </c>
      <c r="C3" s="13">
        <v>0.7858</v>
      </c>
      <c r="D3" s="13">
        <v>0.8527</v>
      </c>
      <c r="E3" s="13">
        <v>0.8708</v>
      </c>
      <c r="F3" s="13">
        <v>0.9015</v>
      </c>
      <c r="G3" s="13">
        <v>0.9009</v>
      </c>
      <c r="H3" s="13">
        <v>0.6732</v>
      </c>
      <c r="I3" s="14">
        <v>0.88</v>
      </c>
      <c r="J3" s="13">
        <v>0.832</v>
      </c>
      <c r="K3" s="13">
        <v>0.8659</v>
      </c>
      <c r="L3" s="13">
        <v>0.8789</v>
      </c>
      <c r="M3" s="13">
        <v>0.8538</v>
      </c>
      <c r="N3" s="13">
        <v>0.8316</v>
      </c>
      <c r="O3" s="13">
        <v>0.9074</v>
      </c>
      <c r="P3" s="13">
        <v>0.8686</v>
      </c>
    </row>
    <row r="4" spans="1:17" ht="12.75">
      <c r="A4" s="12" t="s">
        <v>18</v>
      </c>
      <c r="B4" s="4">
        <v>5686</v>
      </c>
      <c r="C4" s="5">
        <v>4160</v>
      </c>
      <c r="D4" s="5">
        <v>4768</v>
      </c>
      <c r="E4" s="4">
        <v>4433</v>
      </c>
      <c r="F4" s="4">
        <v>4238</v>
      </c>
      <c r="G4" s="9">
        <v>7359</v>
      </c>
      <c r="H4" s="9">
        <v>4161</v>
      </c>
      <c r="I4" s="9">
        <v>7678</v>
      </c>
      <c r="J4" s="9">
        <v>3306</v>
      </c>
      <c r="K4" s="9">
        <v>5210</v>
      </c>
      <c r="L4" s="9">
        <v>6576</v>
      </c>
      <c r="M4" s="9">
        <v>5883</v>
      </c>
      <c r="N4" s="9">
        <v>4937</v>
      </c>
      <c r="O4" s="9">
        <v>4954</v>
      </c>
      <c r="P4" s="9">
        <v>3539</v>
      </c>
      <c r="Q4" s="41">
        <v>2011</v>
      </c>
    </row>
    <row r="5" spans="1:16" s="38" customFormat="1" ht="12.75">
      <c r="A5" s="10" t="s">
        <v>19</v>
      </c>
      <c r="B5" s="42">
        <v>0.6413987591652567</v>
      </c>
      <c r="C5" s="42">
        <v>0.6177606177606177</v>
      </c>
      <c r="D5" s="42">
        <v>0.7355754396791114</v>
      </c>
      <c r="E5" s="42">
        <v>0.806146572104019</v>
      </c>
      <c r="F5" s="42">
        <v>0.806930693069307</v>
      </c>
      <c r="G5" s="42">
        <v>0.8285296104480973</v>
      </c>
      <c r="H5" s="42">
        <v>0.5040581465778317</v>
      </c>
      <c r="I5" s="42">
        <v>0.819511153805102</v>
      </c>
      <c r="J5" s="42">
        <v>0.6240090600226501</v>
      </c>
      <c r="K5" s="42">
        <v>0.7738006832021387</v>
      </c>
      <c r="L5" s="42">
        <v>0.7976710334788938</v>
      </c>
      <c r="M5" s="42">
        <v>0.6894409937888198</v>
      </c>
      <c r="N5" s="42">
        <v>0.6806838549565697</v>
      </c>
      <c r="O5" s="42">
        <v>0.8150707469562356</v>
      </c>
      <c r="P5" s="42">
        <v>0.6912109375</v>
      </c>
    </row>
    <row r="6" spans="1:16" ht="15" customHeight="1">
      <c r="A6" s="1" t="s">
        <v>20</v>
      </c>
      <c r="B6" s="43">
        <f>B5-B3</f>
        <v>-0.15430124083474328</v>
      </c>
      <c r="C6" s="44">
        <f aca="true" t="shared" si="0" ref="C6:P6">C5-C3</f>
        <v>-0.1680393822393823</v>
      </c>
      <c r="D6" s="43">
        <f t="shared" si="0"/>
        <v>-0.11712456032088858</v>
      </c>
      <c r="E6" s="43">
        <f t="shared" si="0"/>
        <v>-0.06465342789598105</v>
      </c>
      <c r="F6" s="43">
        <f t="shared" si="0"/>
        <v>-0.09456930693069299</v>
      </c>
      <c r="G6" s="43">
        <f t="shared" si="0"/>
        <v>-0.07237038955190278</v>
      </c>
      <c r="H6" s="43">
        <f t="shared" si="0"/>
        <v>-0.16914185342216836</v>
      </c>
      <c r="I6" s="43">
        <f t="shared" si="0"/>
        <v>-0.06048884619489803</v>
      </c>
      <c r="J6" s="45">
        <f t="shared" si="0"/>
        <v>-0.20799093997734985</v>
      </c>
      <c r="K6" s="43">
        <f t="shared" si="0"/>
        <v>-0.09209931679786132</v>
      </c>
      <c r="L6" s="43">
        <f t="shared" si="0"/>
        <v>-0.08122896652110623</v>
      </c>
      <c r="M6" s="43">
        <f t="shared" si="0"/>
        <v>-0.16435900621118016</v>
      </c>
      <c r="N6" s="43">
        <f t="shared" si="0"/>
        <v>-0.15091614504343032</v>
      </c>
      <c r="O6" s="43">
        <f t="shared" si="0"/>
        <v>-0.09232925304376438</v>
      </c>
      <c r="P6" s="46">
        <f t="shared" si="0"/>
        <v>-0.17738906250000008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2013-06-06T09:23:33Z</cp:lastPrinted>
  <dcterms:created xsi:type="dcterms:W3CDTF">2013-04-04T11:01:53Z</dcterms:created>
  <dcterms:modified xsi:type="dcterms:W3CDTF">2013-06-06T09:24:04Z</dcterms:modified>
  <cp:category/>
  <cp:version/>
  <cp:contentType/>
  <cp:contentStatus/>
</cp:coreProperties>
</file>