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echnical Team\Transparency\2018-19\"/>
    </mc:Choice>
  </mc:AlternateContent>
  <bookViews>
    <workbookView xWindow="0" yWindow="0" windowWidth="28800" windowHeight="12450"/>
  </bookViews>
  <sheets>
    <sheet name="To Publis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 r="A42" i="1"/>
  <c r="A44" i="1" s="1"/>
  <c r="A35" i="1"/>
  <c r="A36" i="1" s="1"/>
  <c r="A37" i="1" s="1"/>
  <c r="A38" i="1" s="1"/>
  <c r="A39" i="1" s="1"/>
  <c r="A30" i="1"/>
  <c r="A31" i="1" s="1"/>
  <c r="A32" i="1" s="1"/>
  <c r="A27" i="1"/>
  <c r="A26" i="1"/>
  <c r="A21" i="1"/>
  <c r="A22" i="1" s="1"/>
  <c r="A24" i="1" s="1"/>
  <c r="A17" i="1"/>
  <c r="A18" i="1" s="1"/>
  <c r="A19" i="1" s="1"/>
  <c r="A13" i="1"/>
  <c r="A15" i="1" s="1"/>
  <c r="A11" i="1"/>
  <c r="A8" i="1"/>
  <c r="A7" i="1"/>
  <c r="D45" i="1" l="1"/>
  <c r="E45" i="1"/>
  <c r="F45" i="1"/>
  <c r="G45" i="1"/>
  <c r="H45" i="1" s="1"/>
  <c r="A14" i="1"/>
</calcChain>
</file>

<file path=xl/sharedStrings.xml><?xml version="1.0" encoding="utf-8"?>
<sst xmlns="http://schemas.openxmlformats.org/spreadsheetml/2006/main" count="76" uniqueCount="49">
  <si>
    <t>Dwellings Value</t>
  </si>
  <si>
    <t>Tenure Status</t>
  </si>
  <si>
    <t>Postcode Sector</t>
  </si>
  <si>
    <t>Valuation Band Range</t>
  </si>
  <si>
    <t>Intervening Bands</t>
  </si>
  <si>
    <t>Total No. of social housing dwellings</t>
  </si>
  <si>
    <t>SUV-SH Values</t>
  </si>
  <si>
    <t>Market Values</t>
  </si>
  <si>
    <t>% occupied dwellings</t>
  </si>
  <si>
    <t>% 
vacant dwellings</t>
  </si>
  <si>
    <t>Total</t>
  </si>
  <si>
    <t>Average</t>
  </si>
  <si>
    <t>RH10 1**</t>
  </si>
  <si>
    <t>&lt;£50,000 - £99,999</t>
  </si>
  <si>
    <t>&lt;£50,000 - £69,999</t>
  </si>
  <si>
    <t>£70,000 - £79,999</t>
  </si>
  <si>
    <t>£80,000 - £100,000 *</t>
  </si>
  <si>
    <t>RH10 3**</t>
  </si>
  <si>
    <t>&lt;£50,000 - £139,999</t>
  </si>
  <si>
    <t>£50,000 - £69,999</t>
  </si>
  <si>
    <t>£70,000 - £99,999</t>
  </si>
  <si>
    <t>£100,000 - £139,999 *</t>
  </si>
  <si>
    <t>RH10 4** / RH10 7** #</t>
  </si>
  <si>
    <t>&lt;£50,000 - £59,999</t>
  </si>
  <si>
    <t>£60,000 - £69,999</t>
  </si>
  <si>
    <t>£80,000 - £119,999 *</t>
  </si>
  <si>
    <t>RH10 5** / RH10 6** #</t>
  </si>
  <si>
    <t>£80,000 - £89,999</t>
  </si>
  <si>
    <t>£90,000 - £119,999 *</t>
  </si>
  <si>
    <t>RH10 8** / RH10 2** #</t>
  </si>
  <si>
    <t>&lt;£50,000 - £119,999</t>
  </si>
  <si>
    <t>£80,000 - £139,999 *</t>
  </si>
  <si>
    <t>RH11 0**</t>
  </si>
  <si>
    <t>£60,000 - £79,999</t>
  </si>
  <si>
    <t>£90,000 - £119,999</t>
  </si>
  <si>
    <t>RH11 7**</t>
  </si>
  <si>
    <t>RH11 8** / RH11 6** #</t>
  </si>
  <si>
    <t>&lt;£50,000</t>
  </si>
  <si>
    <t>£50,000 - £59,999</t>
  </si>
  <si>
    <t>£90,000 - £99,999</t>
  </si>
  <si>
    <t>£100,000 - £139,999</t>
  </si>
  <si>
    <t>RH11 9**</t>
  </si>
  <si>
    <t>£60,000 - £69,999*</t>
  </si>
  <si>
    <t>£70,000 - £89,999*</t>
  </si>
  <si>
    <t>Grand Total</t>
  </si>
  <si>
    <t>* Intervening Bands have been merged with lower bands as the higher band(s) hold less than 10 households</t>
  </si>
  <si>
    <t>**Postcode Sectors have been merged where the postcode sector contains fewer than 2,500 households</t>
  </si>
  <si>
    <t>The market values are in the opinion of the valuers the best sale price that could be obtained for the property at the time of valuation. The adjusted Existing Use Value – Social Housing (EUV-SV) represents the assumption that the properties have sitting tenants with potentially below market value rents and statutory rights such as right to buy.  
The valuations are not an indication or suggestion that tenancies should be ended to realise the market value.</t>
  </si>
  <si>
    <t>Social Housing Asset Value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</si>
</sst>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1" formatCode="_-* #,##0_-;\-* #,##0_-;_-* &quot;-&quot;_-;_-@_-"/>
    <numFmt numFmtId="164" formatCode="_-* #,##0.000_-;\-* #,##0.000_-;_-* &quot;-&quot;_-;_-@_-"/>
    <numFmt numFmtId="165" formatCode="_-* #,##0.00_-;\-* #,##0.00_-;_-* &quot;-&quot;_-;_-@_-"/>
    <numFmt numFmtId="166" formatCode="0.0%"/>
  </numFmts>
  <fonts count="8" x14ac:knownFonts="1">
    <font>
      <sz val="11"/>
      <color theme="1"/>
      <name val="Arial"/>
      <family val="2"/>
    </font>
    <font>
      <sz val="11"/>
      <color theme="1"/>
      <name val="Arial"/>
      <family val="2"/>
    </font>
    <font>
      <sz val="11"/>
      <color theme="1"/>
      <name val="Calibri"/>
      <family val="2"/>
      <scheme val="minor"/>
    </font>
    <font>
      <b/>
      <sz val="12"/>
      <color theme="1"/>
      <name val="Arial"/>
      <family val="2"/>
    </font>
    <font>
      <sz val="12"/>
      <color theme="1"/>
      <name val="Arial"/>
      <family val="2"/>
    </font>
    <font>
      <b/>
      <sz val="12"/>
      <name val="Arial"/>
      <family val="2"/>
    </font>
    <font>
      <sz val="12"/>
      <name val="Arial"/>
      <family val="2"/>
    </font>
    <font>
      <sz val="12"/>
      <color theme="0"/>
      <name val="Arial"/>
      <family val="2"/>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8">
    <xf numFmtId="0" fontId="0" fillId="0" borderId="0" xfId="0"/>
    <xf numFmtId="0" fontId="3" fillId="0" borderId="0" xfId="2" applyFont="1"/>
    <xf numFmtId="0" fontId="4" fillId="0" borderId="0" xfId="2" applyFont="1"/>
    <xf numFmtId="164" fontId="4" fillId="0" borderId="0" xfId="2" applyNumberFormat="1" applyFont="1"/>
    <xf numFmtId="165" fontId="4" fillId="0" borderId="0" xfId="2" applyNumberFormat="1" applyFont="1"/>
    <xf numFmtId="0" fontId="5" fillId="2" borderId="6" xfId="2" applyFont="1" applyFill="1" applyBorder="1" applyAlignment="1">
      <alignment horizontal="center" vertical="top" wrapText="1"/>
    </xf>
    <xf numFmtId="0" fontId="5" fillId="2" borderId="7" xfId="2" applyFont="1" applyFill="1" applyBorder="1" applyAlignment="1">
      <alignment horizontal="center" vertical="top" wrapText="1"/>
    </xf>
    <xf numFmtId="0" fontId="5" fillId="2" borderId="8" xfId="2" applyFont="1" applyFill="1" applyBorder="1" applyAlignment="1">
      <alignment horizontal="center" vertical="top" wrapText="1"/>
    </xf>
    <xf numFmtId="0" fontId="5" fillId="2" borderId="9" xfId="2" applyFont="1" applyFill="1" applyBorder="1" applyAlignment="1">
      <alignment horizontal="center" vertical="top" wrapText="1"/>
    </xf>
    <xf numFmtId="164" fontId="5" fillId="2" borderId="14" xfId="2" applyNumberFormat="1" applyFont="1" applyFill="1" applyBorder="1" applyAlignment="1">
      <alignment horizontal="center" vertical="top" wrapText="1"/>
    </xf>
    <xf numFmtId="165" fontId="5" fillId="2" borderId="15" xfId="2" applyNumberFormat="1" applyFont="1" applyFill="1" applyBorder="1" applyAlignment="1">
      <alignment horizontal="center" vertical="top" wrapText="1"/>
    </xf>
    <xf numFmtId="0" fontId="6" fillId="2" borderId="16" xfId="2" applyFont="1" applyFill="1" applyBorder="1" applyAlignment="1">
      <alignment horizontal="center" vertical="top" wrapText="1"/>
    </xf>
    <xf numFmtId="0" fontId="6" fillId="2" borderId="17" xfId="2" applyFont="1" applyFill="1" applyBorder="1" applyAlignment="1">
      <alignment horizontal="center" vertical="top" wrapText="1"/>
    </xf>
    <xf numFmtId="0" fontId="6" fillId="2" borderId="18" xfId="2" applyFont="1" applyFill="1" applyBorder="1" applyAlignment="1">
      <alignment horizontal="center" vertical="top" wrapText="1"/>
    </xf>
    <xf numFmtId="0" fontId="6" fillId="2" borderId="19" xfId="2" applyFont="1" applyFill="1" applyBorder="1" applyAlignment="1">
      <alignment horizontal="center" vertical="top" wrapText="1"/>
    </xf>
    <xf numFmtId="0" fontId="5" fillId="2" borderId="20" xfId="2" applyFont="1" applyFill="1" applyBorder="1" applyAlignment="1">
      <alignment horizontal="center" vertical="top" wrapText="1"/>
    </xf>
    <xf numFmtId="0" fontId="5" fillId="2" borderId="21" xfId="2" applyFont="1" applyFill="1" applyBorder="1" applyAlignment="1">
      <alignment horizontal="center" vertical="top" wrapText="1"/>
    </xf>
    <xf numFmtId="0" fontId="5" fillId="2" borderId="22" xfId="2" applyFont="1" applyFill="1" applyBorder="1" applyAlignment="1">
      <alignment horizontal="center" vertical="top" wrapText="1"/>
    </xf>
    <xf numFmtId="164" fontId="6" fillId="2" borderId="16" xfId="2" applyNumberFormat="1" applyFont="1" applyFill="1" applyBorder="1" applyAlignment="1">
      <alignment horizontal="center" vertical="top" wrapText="1"/>
    </xf>
    <xf numFmtId="165" fontId="6" fillId="2" borderId="18" xfId="2" applyNumberFormat="1" applyFont="1" applyFill="1" applyBorder="1" applyAlignment="1">
      <alignment horizontal="center" vertical="top" wrapText="1"/>
    </xf>
    <xf numFmtId="0" fontId="6" fillId="0" borderId="12" xfId="2" applyFont="1" applyBorder="1" applyAlignment="1">
      <alignment vertical="top" wrapText="1"/>
    </xf>
    <xf numFmtId="0" fontId="6" fillId="0" borderId="23" xfId="2" applyFont="1" applyBorder="1" applyAlignment="1">
      <alignment vertical="top" wrapText="1"/>
    </xf>
    <xf numFmtId="0" fontId="6" fillId="0" borderId="24" xfId="2" applyFont="1" applyBorder="1" applyAlignment="1">
      <alignment vertical="top" wrapText="1"/>
    </xf>
    <xf numFmtId="41" fontId="4" fillId="0" borderId="25" xfId="2" applyNumberFormat="1" applyFont="1" applyBorder="1"/>
    <xf numFmtId="5" fontId="6" fillId="0" borderId="26" xfId="2" applyNumberFormat="1" applyFont="1" applyBorder="1" applyAlignment="1">
      <alignment vertical="top" wrapText="1"/>
    </xf>
    <xf numFmtId="166" fontId="4" fillId="0" borderId="25" xfId="1" applyNumberFormat="1" applyFont="1" applyBorder="1"/>
    <xf numFmtId="0" fontId="7" fillId="0" borderId="27" xfId="2" applyFont="1" applyBorder="1"/>
    <xf numFmtId="0" fontId="6" fillId="0" borderId="28" xfId="2" applyFont="1" applyBorder="1" applyAlignment="1">
      <alignment vertical="top" wrapText="1"/>
    </xf>
    <xf numFmtId="5" fontId="6" fillId="0" borderId="29" xfId="2" applyNumberFormat="1" applyFont="1" applyBorder="1" applyAlignment="1">
      <alignment vertical="top" wrapText="1"/>
    </xf>
    <xf numFmtId="0" fontId="6" fillId="0" borderId="22" xfId="2" applyFont="1" applyBorder="1" applyAlignment="1">
      <alignment vertical="top" wrapText="1"/>
    </xf>
    <xf numFmtId="41" fontId="4" fillId="0" borderId="30" xfId="2" applyNumberFormat="1" applyFont="1" applyBorder="1"/>
    <xf numFmtId="5" fontId="6" fillId="0" borderId="22" xfId="2" applyNumberFormat="1" applyFont="1" applyBorder="1" applyAlignment="1">
      <alignment vertical="top" wrapText="1"/>
    </xf>
    <xf numFmtId="166" fontId="4" fillId="0" borderId="30" xfId="1" applyNumberFormat="1" applyFont="1" applyBorder="1"/>
    <xf numFmtId="0" fontId="6" fillId="0" borderId="14" xfId="2" applyFont="1" applyBorder="1" applyAlignment="1">
      <alignment vertical="top" wrapText="1"/>
    </xf>
    <xf numFmtId="0" fontId="6" fillId="0" borderId="31" xfId="2" applyFont="1" applyBorder="1" applyAlignment="1">
      <alignment vertical="top" wrapText="1"/>
    </xf>
    <xf numFmtId="0" fontId="7" fillId="0" borderId="20" xfId="2" applyFont="1" applyBorder="1"/>
    <xf numFmtId="0" fontId="6" fillId="0" borderId="32" xfId="2" applyFont="1" applyBorder="1" applyAlignment="1">
      <alignment vertical="top" wrapText="1"/>
    </xf>
    <xf numFmtId="0" fontId="6" fillId="0" borderId="10" xfId="2" applyFont="1" applyBorder="1" applyAlignment="1">
      <alignment vertical="top" wrapText="1"/>
    </xf>
    <xf numFmtId="0" fontId="7" fillId="0" borderId="33" xfId="2" applyFont="1" applyBorder="1"/>
    <xf numFmtId="41" fontId="4" fillId="0" borderId="34" xfId="2" applyNumberFormat="1" applyFont="1" applyBorder="1"/>
    <xf numFmtId="5" fontId="6" fillId="0" borderId="13" xfId="2" applyNumberFormat="1" applyFont="1" applyBorder="1" applyAlignment="1">
      <alignment vertical="top" wrapText="1"/>
    </xf>
    <xf numFmtId="41" fontId="4" fillId="0" borderId="35" xfId="2" applyNumberFormat="1" applyFont="1" applyBorder="1"/>
    <xf numFmtId="41" fontId="4" fillId="0" borderId="36" xfId="2" applyNumberFormat="1" applyFont="1" applyBorder="1"/>
    <xf numFmtId="41" fontId="4" fillId="0" borderId="37" xfId="2" applyNumberFormat="1" applyFont="1" applyBorder="1"/>
    <xf numFmtId="5" fontId="6" fillId="0" borderId="15" xfId="2" applyNumberFormat="1" applyFont="1" applyBorder="1" applyAlignment="1">
      <alignment vertical="top" wrapText="1"/>
    </xf>
    <xf numFmtId="5" fontId="6" fillId="0" borderId="38" xfId="2" applyNumberFormat="1" applyFont="1" applyBorder="1" applyAlignment="1">
      <alignment vertical="top" wrapText="1"/>
    </xf>
    <xf numFmtId="166" fontId="4" fillId="0" borderId="36" xfId="1" applyNumberFormat="1" applyFont="1" applyBorder="1"/>
    <xf numFmtId="0" fontId="4" fillId="0" borderId="21" xfId="2" applyFont="1" applyBorder="1"/>
    <xf numFmtId="0" fontId="4" fillId="0" borderId="32" xfId="2" applyFont="1" applyBorder="1"/>
    <xf numFmtId="0" fontId="4" fillId="0" borderId="22" xfId="2" applyFont="1" applyBorder="1"/>
    <xf numFmtId="5" fontId="6" fillId="0" borderId="30" xfId="2" applyNumberFormat="1" applyFont="1" applyBorder="1" applyAlignment="1">
      <alignment vertical="top" wrapText="1"/>
    </xf>
    <xf numFmtId="166" fontId="4" fillId="0" borderId="39" xfId="1" applyNumberFormat="1" applyFont="1" applyBorder="1"/>
    <xf numFmtId="0" fontId="4" fillId="0" borderId="40" xfId="2" applyFont="1" applyBorder="1"/>
    <xf numFmtId="0" fontId="6" fillId="0" borderId="10" xfId="2" applyNumberFormat="1" applyFont="1" applyBorder="1" applyAlignment="1">
      <alignment vertical="top" wrapText="1"/>
    </xf>
    <xf numFmtId="0" fontId="6" fillId="0" borderId="28" xfId="2" applyNumberFormat="1" applyFont="1" applyBorder="1" applyAlignment="1">
      <alignment vertical="top" wrapText="1"/>
    </xf>
    <xf numFmtId="0" fontId="4" fillId="0" borderId="25" xfId="2" applyNumberFormat="1" applyFont="1" applyBorder="1"/>
    <xf numFmtId="0" fontId="6" fillId="0" borderId="26" xfId="2" applyNumberFormat="1" applyFont="1" applyBorder="1" applyAlignment="1">
      <alignment vertical="top" wrapText="1"/>
    </xf>
    <xf numFmtId="0" fontId="4" fillId="0" borderId="0" xfId="2" applyNumberFormat="1" applyFont="1"/>
    <xf numFmtId="0" fontId="7" fillId="0" borderId="10" xfId="2" applyFont="1" applyBorder="1"/>
    <xf numFmtId="166" fontId="4" fillId="0" borderId="35" xfId="1" applyNumberFormat="1" applyFont="1" applyBorder="1"/>
    <xf numFmtId="0" fontId="3" fillId="2" borderId="41" xfId="2" applyFont="1" applyFill="1" applyBorder="1"/>
    <xf numFmtId="0" fontId="3" fillId="2" borderId="42" xfId="2" applyFont="1" applyFill="1" applyBorder="1"/>
    <xf numFmtId="0" fontId="3" fillId="2" borderId="43" xfId="2" applyFont="1" applyFill="1" applyBorder="1"/>
    <xf numFmtId="41" fontId="3" fillId="2" borderId="19" xfId="2" applyNumberFormat="1" applyFont="1" applyFill="1" applyBorder="1"/>
    <xf numFmtId="41" fontId="3" fillId="2" borderId="41" xfId="2" applyNumberFormat="1" applyFont="1" applyFill="1" applyBorder="1"/>
    <xf numFmtId="5" fontId="3" fillId="2" borderId="18" xfId="2" applyNumberFormat="1" applyFont="1" applyFill="1" applyBorder="1"/>
    <xf numFmtId="5" fontId="3" fillId="2" borderId="41" xfId="2" applyNumberFormat="1" applyFont="1" applyFill="1" applyBorder="1"/>
    <xf numFmtId="166" fontId="3" fillId="0" borderId="16" xfId="2" applyNumberFormat="1" applyFont="1" applyFill="1" applyBorder="1"/>
    <xf numFmtId="0" fontId="5" fillId="2" borderId="1" xfId="2" applyFont="1" applyFill="1" applyBorder="1" applyAlignment="1">
      <alignment horizontal="center" vertical="top" wrapText="1"/>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5" fillId="2" borderId="4" xfId="2" applyFont="1" applyFill="1" applyBorder="1" applyAlignment="1">
      <alignment horizontal="center" vertical="top" wrapText="1"/>
    </xf>
    <xf numFmtId="0" fontId="5" fillId="2" borderId="5" xfId="2" applyFont="1" applyFill="1" applyBorder="1" applyAlignment="1">
      <alignment horizontal="center" vertical="top" wrapText="1"/>
    </xf>
    <xf numFmtId="0" fontId="5" fillId="2" borderId="10" xfId="2" applyFont="1" applyFill="1" applyBorder="1" applyAlignment="1">
      <alignment horizontal="center" vertical="top" wrapText="1"/>
    </xf>
    <xf numFmtId="0" fontId="5" fillId="2" borderId="11" xfId="2" applyFont="1" applyFill="1" applyBorder="1" applyAlignment="1">
      <alignment horizontal="center" vertical="top" wrapText="1"/>
    </xf>
    <xf numFmtId="0" fontId="5" fillId="2" borderId="12" xfId="2" applyFont="1" applyFill="1" applyBorder="1" applyAlignment="1">
      <alignment horizontal="center" vertical="top" wrapText="1"/>
    </xf>
    <xf numFmtId="0" fontId="5" fillId="2" borderId="13" xfId="2" applyFont="1" applyFill="1" applyBorder="1" applyAlignment="1">
      <alignment horizontal="center" vertical="top" wrapText="1"/>
    </xf>
    <xf numFmtId="0" fontId="4" fillId="0" borderId="0" xfId="2" applyFont="1" applyAlignment="1">
      <alignment wrapText="1"/>
    </xf>
  </cellXfs>
  <cellStyles count="3">
    <cellStyle name="Normal" xfId="0" builtinId="0"/>
    <cellStyle name="Normal 2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workbookViewId="0">
      <selection activeCell="A2" sqref="A2"/>
    </sheetView>
  </sheetViews>
  <sheetFormatPr defaultRowHeight="15" x14ac:dyDescent="0.2"/>
  <cols>
    <col min="1" max="1" width="24.875" style="2" customWidth="1"/>
    <col min="2" max="2" width="23" style="2" bestFit="1" customWidth="1"/>
    <col min="3" max="3" width="23.5" style="2" customWidth="1"/>
    <col min="4" max="4" width="13.75" style="2" customWidth="1"/>
    <col min="5" max="5" width="15.25" style="2" bestFit="1" customWidth="1"/>
    <col min="6" max="6" width="13.875" style="2" bestFit="1" customWidth="1"/>
    <col min="7" max="7" width="15.125" style="2" bestFit="1" customWidth="1"/>
    <col min="8" max="8" width="13.875" style="2" bestFit="1" customWidth="1"/>
    <col min="9" max="9" width="11" style="3" customWidth="1"/>
    <col min="10" max="10" width="11" style="4" customWidth="1"/>
    <col min="11" max="11" width="9" style="2"/>
    <col min="12" max="12" width="10.125" style="2" bestFit="1" customWidth="1"/>
    <col min="13" max="13" width="9" style="2"/>
    <col min="14" max="14" width="11.875" style="2" customWidth="1"/>
    <col min="15" max="16384" width="9" style="2"/>
  </cols>
  <sheetData>
    <row r="1" spans="1:10" ht="15.75" x14ac:dyDescent="0.25">
      <c r="A1" s="1" t="s">
        <v>48</v>
      </c>
    </row>
    <row r="2" spans="1:10" ht="15.75" thickBot="1" x14ac:dyDescent="0.25"/>
    <row r="3" spans="1:10" ht="15.75" customHeight="1" thickBot="1" x14ac:dyDescent="0.25">
      <c r="E3" s="68" t="s">
        <v>0</v>
      </c>
      <c r="F3" s="69"/>
      <c r="G3" s="69"/>
      <c r="H3" s="70"/>
      <c r="I3" s="71" t="s">
        <v>1</v>
      </c>
      <c r="J3" s="72"/>
    </row>
    <row r="4" spans="1:10" ht="63" x14ac:dyDescent="0.2">
      <c r="A4" s="5" t="s">
        <v>2</v>
      </c>
      <c r="B4" s="6" t="s">
        <v>3</v>
      </c>
      <c r="C4" s="7" t="s">
        <v>4</v>
      </c>
      <c r="D4" s="8" t="s">
        <v>5</v>
      </c>
      <c r="E4" s="73" t="s">
        <v>6</v>
      </c>
      <c r="F4" s="74"/>
      <c r="G4" s="75" t="s">
        <v>7</v>
      </c>
      <c r="H4" s="76"/>
      <c r="I4" s="9" t="s">
        <v>8</v>
      </c>
      <c r="J4" s="10" t="s">
        <v>9</v>
      </c>
    </row>
    <row r="5" spans="1:10" ht="16.5" thickBot="1" x14ac:dyDescent="0.25">
      <c r="A5" s="11"/>
      <c r="B5" s="12"/>
      <c r="C5" s="13"/>
      <c r="D5" s="14"/>
      <c r="E5" s="15" t="s">
        <v>10</v>
      </c>
      <c r="F5" s="16" t="s">
        <v>11</v>
      </c>
      <c r="G5" s="15" t="s">
        <v>10</v>
      </c>
      <c r="H5" s="17" t="s">
        <v>11</v>
      </c>
      <c r="I5" s="18"/>
      <c r="J5" s="19"/>
    </row>
    <row r="6" spans="1:10" x14ac:dyDescent="0.2">
      <c r="A6" s="20" t="s">
        <v>12</v>
      </c>
      <c r="B6" s="21" t="s">
        <v>13</v>
      </c>
      <c r="C6" s="22" t="s">
        <v>14</v>
      </c>
      <c r="D6" s="23">
        <v>63</v>
      </c>
      <c r="E6" s="23">
        <v>4273836.3999999957</v>
      </c>
      <c r="F6" s="24">
        <v>67839</v>
      </c>
      <c r="G6" s="23">
        <v>12951019.393939395</v>
      </c>
      <c r="H6" s="24">
        <v>205572</v>
      </c>
      <c r="I6" s="25">
        <v>1</v>
      </c>
      <c r="J6" s="25">
        <v>0</v>
      </c>
    </row>
    <row r="7" spans="1:10" x14ac:dyDescent="0.2">
      <c r="A7" s="26" t="e">
        <f>#REF!</f>
        <v>#REF!</v>
      </c>
      <c r="B7" s="27"/>
      <c r="C7" s="27" t="s">
        <v>15</v>
      </c>
      <c r="D7" s="23">
        <v>91</v>
      </c>
      <c r="E7" s="23">
        <v>6740040.560000007</v>
      </c>
      <c r="F7" s="24">
        <v>74066</v>
      </c>
      <c r="G7" s="23">
        <v>20424365.33333334</v>
      </c>
      <c r="H7" s="28">
        <v>224444</v>
      </c>
      <c r="I7" s="25">
        <v>1</v>
      </c>
      <c r="J7" s="25">
        <v>0</v>
      </c>
    </row>
    <row r="8" spans="1:10" ht="15.75" thickBot="1" x14ac:dyDescent="0.25">
      <c r="A8" s="26" t="e">
        <f>#REF!</f>
        <v>#REF!</v>
      </c>
      <c r="B8" s="27"/>
      <c r="C8" s="29" t="s">
        <v>16</v>
      </c>
      <c r="D8" s="30">
        <v>261</v>
      </c>
      <c r="E8" s="30">
        <v>22383454.3400001</v>
      </c>
      <c r="F8" s="31">
        <v>85760</v>
      </c>
      <c r="G8" s="30">
        <v>67828649.515151441</v>
      </c>
      <c r="H8" s="31">
        <v>259880</v>
      </c>
      <c r="I8" s="32">
        <v>1</v>
      </c>
      <c r="J8" s="32">
        <v>0</v>
      </c>
    </row>
    <row r="9" spans="1:10" x14ac:dyDescent="0.2">
      <c r="A9" s="20" t="s">
        <v>17</v>
      </c>
      <c r="B9" s="21" t="s">
        <v>18</v>
      </c>
      <c r="C9" s="27" t="s">
        <v>19</v>
      </c>
      <c r="D9" s="23">
        <v>102</v>
      </c>
      <c r="E9" s="23">
        <v>6690698.0399999954</v>
      </c>
      <c r="F9" s="24">
        <v>65595</v>
      </c>
      <c r="G9" s="23">
        <v>20274842.545454551</v>
      </c>
      <c r="H9" s="24">
        <v>198773</v>
      </c>
      <c r="I9" s="25">
        <v>0.99019607843137258</v>
      </c>
      <c r="J9" s="25">
        <v>9.8039215686274508E-3</v>
      </c>
    </row>
    <row r="10" spans="1:10" x14ac:dyDescent="0.2">
      <c r="A10" s="33"/>
      <c r="B10" s="34"/>
      <c r="C10" s="34" t="s">
        <v>20</v>
      </c>
      <c r="D10" s="23">
        <v>94</v>
      </c>
      <c r="E10" s="23">
        <v>7841089.549999984</v>
      </c>
      <c r="F10" s="24">
        <v>83416</v>
      </c>
      <c r="G10" s="23">
        <v>23760877.424242407</v>
      </c>
      <c r="H10" s="24">
        <v>252775</v>
      </c>
      <c r="I10" s="25">
        <v>1</v>
      </c>
      <c r="J10" s="25">
        <v>0</v>
      </c>
    </row>
    <row r="11" spans="1:10" ht="15.75" thickBot="1" x14ac:dyDescent="0.25">
      <c r="A11" s="35" t="str">
        <f t="shared" ref="A11" si="0">A9</f>
        <v>RH10 3**</v>
      </c>
      <c r="B11" s="36"/>
      <c r="C11" s="36" t="s">
        <v>21</v>
      </c>
      <c r="D11" s="30">
        <v>50</v>
      </c>
      <c r="E11" s="30">
        <v>6067883.7399999974</v>
      </c>
      <c r="F11" s="31">
        <v>121358</v>
      </c>
      <c r="G11" s="30">
        <v>18387526.484848477</v>
      </c>
      <c r="H11" s="31">
        <v>367751</v>
      </c>
      <c r="I11" s="32">
        <v>1</v>
      </c>
      <c r="J11" s="32">
        <v>0</v>
      </c>
    </row>
    <row r="12" spans="1:10" x14ac:dyDescent="0.2">
      <c r="A12" s="37" t="s">
        <v>22</v>
      </c>
      <c r="B12" s="27" t="s">
        <v>13</v>
      </c>
      <c r="C12" s="27" t="s">
        <v>23</v>
      </c>
      <c r="D12" s="23">
        <v>57</v>
      </c>
      <c r="E12" s="23">
        <v>3329476.9299999969</v>
      </c>
      <c r="F12" s="24">
        <v>58412</v>
      </c>
      <c r="G12" s="23">
        <v>10089324.030303016</v>
      </c>
      <c r="H12" s="24">
        <v>177006</v>
      </c>
      <c r="I12" s="25">
        <v>1</v>
      </c>
      <c r="J12" s="25">
        <v>0</v>
      </c>
    </row>
    <row r="13" spans="1:10" x14ac:dyDescent="0.2">
      <c r="A13" s="26" t="str">
        <f>A12</f>
        <v>RH10 4** / RH10 7** #</v>
      </c>
      <c r="B13" s="27"/>
      <c r="C13" s="27" t="s">
        <v>24</v>
      </c>
      <c r="D13" s="23">
        <v>30</v>
      </c>
      <c r="E13" s="23">
        <v>1895367.4999999988</v>
      </c>
      <c r="F13" s="24">
        <v>63179</v>
      </c>
      <c r="G13" s="23">
        <v>5743537.8787878789</v>
      </c>
      <c r="H13" s="28">
        <v>191451</v>
      </c>
      <c r="I13" s="25">
        <v>1</v>
      </c>
      <c r="J13" s="25">
        <v>0</v>
      </c>
    </row>
    <row r="14" spans="1:10" x14ac:dyDescent="0.2">
      <c r="A14" s="26" t="str">
        <f>A13</f>
        <v>RH10 4** / RH10 7** #</v>
      </c>
      <c r="B14" s="34"/>
      <c r="C14" s="27" t="s">
        <v>15</v>
      </c>
      <c r="D14" s="23">
        <v>93</v>
      </c>
      <c r="E14" s="23">
        <v>6717712.2499999944</v>
      </c>
      <c r="F14" s="24">
        <v>72233</v>
      </c>
      <c r="G14" s="23">
        <v>20356703.787878755</v>
      </c>
      <c r="H14" s="28">
        <v>218889</v>
      </c>
      <c r="I14" s="25">
        <v>1</v>
      </c>
      <c r="J14" s="25">
        <v>0</v>
      </c>
    </row>
    <row r="15" spans="1:10" ht="15.75" thickBot="1" x14ac:dyDescent="0.25">
      <c r="A15" s="35" t="str">
        <f t="shared" ref="A15" si="1">A13</f>
        <v>RH10 4** / RH10 7** #</v>
      </c>
      <c r="B15" s="36"/>
      <c r="C15" s="36" t="s">
        <v>25</v>
      </c>
      <c r="D15" s="30">
        <v>267</v>
      </c>
      <c r="E15" s="30">
        <v>23192180.780000031</v>
      </c>
      <c r="F15" s="31">
        <v>86862</v>
      </c>
      <c r="G15" s="30">
        <v>70279335.696969658</v>
      </c>
      <c r="H15" s="31">
        <v>263218</v>
      </c>
      <c r="I15" s="32">
        <v>1</v>
      </c>
      <c r="J15" s="32">
        <v>0</v>
      </c>
    </row>
    <row r="16" spans="1:10" x14ac:dyDescent="0.2">
      <c r="A16" s="37" t="s">
        <v>26</v>
      </c>
      <c r="B16" s="27" t="s">
        <v>13</v>
      </c>
      <c r="C16" s="27" t="s">
        <v>14</v>
      </c>
      <c r="D16" s="23">
        <v>395</v>
      </c>
      <c r="E16" s="23">
        <v>26338866.659999982</v>
      </c>
      <c r="F16" s="24">
        <v>66681</v>
      </c>
      <c r="G16" s="23">
        <v>79814747.454545498</v>
      </c>
      <c r="H16" s="24">
        <v>202063</v>
      </c>
      <c r="I16" s="25">
        <v>1</v>
      </c>
      <c r="J16" s="25">
        <v>0</v>
      </c>
    </row>
    <row r="17" spans="1:13" x14ac:dyDescent="0.2">
      <c r="A17" s="26" t="e">
        <f>#REF!</f>
        <v>#REF!</v>
      </c>
      <c r="B17" s="27"/>
      <c r="C17" s="27" t="s">
        <v>15</v>
      </c>
      <c r="D17" s="23">
        <v>294</v>
      </c>
      <c r="E17" s="23">
        <v>21739936.23</v>
      </c>
      <c r="F17" s="24">
        <v>73945</v>
      </c>
      <c r="G17" s="23">
        <v>65878594.636363626</v>
      </c>
      <c r="H17" s="28">
        <v>224077</v>
      </c>
      <c r="I17" s="25">
        <v>0.99319727891156462</v>
      </c>
      <c r="J17" s="25">
        <v>6.8027210884353739E-3</v>
      </c>
    </row>
    <row r="18" spans="1:13" x14ac:dyDescent="0.2">
      <c r="A18" s="38" t="e">
        <f t="shared" ref="A18:A19" si="2">A17</f>
        <v>#REF!</v>
      </c>
      <c r="B18" s="34"/>
      <c r="C18" s="27" t="s">
        <v>27</v>
      </c>
      <c r="D18" s="23">
        <v>676</v>
      </c>
      <c r="E18" s="23">
        <v>58748717.829999939</v>
      </c>
      <c r="F18" s="24">
        <v>86906</v>
      </c>
      <c r="G18" s="23">
        <v>178026417.66666687</v>
      </c>
      <c r="H18" s="28">
        <v>263353</v>
      </c>
      <c r="I18" s="25">
        <v>0.99852071005917165</v>
      </c>
      <c r="J18" s="25">
        <v>1.4792899408284023E-3</v>
      </c>
    </row>
    <row r="19" spans="1:13" ht="15.75" thickBot="1" x14ac:dyDescent="0.25">
      <c r="A19" s="35" t="e">
        <f t="shared" si="2"/>
        <v>#REF!</v>
      </c>
      <c r="B19" s="36"/>
      <c r="C19" s="36" t="s">
        <v>28</v>
      </c>
      <c r="D19" s="30">
        <v>94</v>
      </c>
      <c r="E19" s="30">
        <v>8888106.5099999979</v>
      </c>
      <c r="F19" s="31">
        <v>94554</v>
      </c>
      <c r="G19" s="30">
        <v>26933656.090909112</v>
      </c>
      <c r="H19" s="31">
        <v>286528</v>
      </c>
      <c r="I19" s="32">
        <v>1</v>
      </c>
      <c r="J19" s="32">
        <v>0</v>
      </c>
    </row>
    <row r="20" spans="1:13" x14ac:dyDescent="0.2">
      <c r="A20" s="37" t="s">
        <v>29</v>
      </c>
      <c r="B20" s="21" t="s">
        <v>30</v>
      </c>
      <c r="C20" s="21" t="s">
        <v>23</v>
      </c>
      <c r="D20" s="39">
        <v>40</v>
      </c>
      <c r="E20" s="39">
        <v>1854898.4300000009</v>
      </c>
      <c r="F20" s="40">
        <v>46372</v>
      </c>
      <c r="G20" s="39">
        <v>5620904.3333333358</v>
      </c>
      <c r="H20" s="40">
        <v>140523</v>
      </c>
      <c r="I20" s="25">
        <v>1</v>
      </c>
      <c r="J20" s="25">
        <v>0</v>
      </c>
    </row>
    <row r="21" spans="1:13" x14ac:dyDescent="0.2">
      <c r="A21" s="26" t="e">
        <f>#REF!</f>
        <v>#REF!</v>
      </c>
      <c r="B21" s="27"/>
      <c r="C21" s="27" t="s">
        <v>24</v>
      </c>
      <c r="D21" s="41">
        <v>65</v>
      </c>
      <c r="E21" s="41">
        <v>4167959.98</v>
      </c>
      <c r="F21" s="24">
        <v>64122</v>
      </c>
      <c r="G21" s="41">
        <v>12630181.757575758</v>
      </c>
      <c r="H21" s="28">
        <v>194310</v>
      </c>
      <c r="I21" s="25">
        <v>1</v>
      </c>
      <c r="J21" s="25">
        <v>0</v>
      </c>
    </row>
    <row r="22" spans="1:13" x14ac:dyDescent="0.2">
      <c r="A22" s="26" t="e">
        <f t="shared" ref="A22" si="3">A21</f>
        <v>#REF!</v>
      </c>
      <c r="B22" s="27"/>
      <c r="C22" s="27" t="s">
        <v>15</v>
      </c>
      <c r="D22" s="41">
        <v>94</v>
      </c>
      <c r="E22" s="41">
        <v>6823769.7300000088</v>
      </c>
      <c r="F22" s="24">
        <v>72593</v>
      </c>
      <c r="G22" s="23">
        <v>20678090.09090909</v>
      </c>
      <c r="H22" s="28">
        <v>219980</v>
      </c>
      <c r="I22" s="25">
        <v>1</v>
      </c>
      <c r="J22" s="25">
        <v>0</v>
      </c>
    </row>
    <row r="23" spans="1:13" x14ac:dyDescent="0.2">
      <c r="A23" s="26"/>
      <c r="B23" s="27"/>
      <c r="C23" s="27" t="s">
        <v>27</v>
      </c>
      <c r="D23" s="41">
        <v>247</v>
      </c>
      <c r="E23" s="41">
        <v>20918192.639999993</v>
      </c>
      <c r="F23" s="24">
        <v>84689</v>
      </c>
      <c r="G23" s="23">
        <v>63388462.54545448</v>
      </c>
      <c r="H23" s="28">
        <v>256633</v>
      </c>
      <c r="I23" s="25">
        <v>1</v>
      </c>
      <c r="J23" s="25">
        <v>0</v>
      </c>
    </row>
    <row r="24" spans="1:13" ht="15.75" thickBot="1" x14ac:dyDescent="0.25">
      <c r="A24" s="26" t="e">
        <f>A22</f>
        <v>#REF!</v>
      </c>
      <c r="B24" s="27"/>
      <c r="C24" s="27" t="s">
        <v>31</v>
      </c>
      <c r="D24" s="30">
        <v>18</v>
      </c>
      <c r="E24" s="30">
        <v>1707419.9999999998</v>
      </c>
      <c r="F24" s="24">
        <v>94857</v>
      </c>
      <c r="G24" s="30">
        <v>5173999.9999999991</v>
      </c>
      <c r="H24" s="28">
        <v>287444</v>
      </c>
      <c r="I24" s="32">
        <v>1</v>
      </c>
      <c r="J24" s="32">
        <v>0</v>
      </c>
    </row>
    <row r="25" spans="1:13" x14ac:dyDescent="0.2">
      <c r="A25" s="20" t="s">
        <v>32</v>
      </c>
      <c r="B25" s="21" t="s">
        <v>13</v>
      </c>
      <c r="C25" s="21" t="s">
        <v>23</v>
      </c>
      <c r="D25" s="23">
        <v>47</v>
      </c>
      <c r="E25" s="23">
        <v>2543464.8099999996</v>
      </c>
      <c r="F25" s="40">
        <v>54116</v>
      </c>
      <c r="G25" s="23">
        <v>7707469.1212121211</v>
      </c>
      <c r="H25" s="40">
        <v>163989</v>
      </c>
      <c r="I25" s="25">
        <v>1</v>
      </c>
      <c r="J25" s="25">
        <v>0</v>
      </c>
    </row>
    <row r="26" spans="1:13" x14ac:dyDescent="0.2">
      <c r="A26" s="26" t="e">
        <f>#REF!</f>
        <v>#REF!</v>
      </c>
      <c r="B26" s="27"/>
      <c r="C26" s="27" t="s">
        <v>33</v>
      </c>
      <c r="D26" s="23">
        <v>222</v>
      </c>
      <c r="E26" s="23">
        <v>14517831.179999961</v>
      </c>
      <c r="F26" s="24">
        <v>65396</v>
      </c>
      <c r="G26" s="23">
        <v>43993427.81818182</v>
      </c>
      <c r="H26" s="28">
        <v>198169</v>
      </c>
      <c r="I26" s="25">
        <v>0.99099099099099097</v>
      </c>
      <c r="J26" s="25">
        <v>9.0090090090090089E-3</v>
      </c>
    </row>
    <row r="27" spans="1:13" x14ac:dyDescent="0.2">
      <c r="A27" s="26" t="e">
        <f>#REF!</f>
        <v>#REF!</v>
      </c>
      <c r="B27" s="34"/>
      <c r="C27" s="34" t="s">
        <v>27</v>
      </c>
      <c r="D27" s="42">
        <v>291</v>
      </c>
      <c r="E27" s="43">
        <v>23609846.550000072</v>
      </c>
      <c r="F27" s="44">
        <v>81133</v>
      </c>
      <c r="G27" s="43">
        <v>71544989.545454547</v>
      </c>
      <c r="H27" s="45">
        <v>245859</v>
      </c>
      <c r="I27" s="46">
        <v>0.99312714776632305</v>
      </c>
      <c r="J27" s="46">
        <v>6.8728522336769758E-3</v>
      </c>
    </row>
    <row r="28" spans="1:13" ht="15.75" thickBot="1" x14ac:dyDescent="0.25">
      <c r="A28" s="47"/>
      <c r="B28" s="48"/>
      <c r="C28" s="49" t="s">
        <v>34</v>
      </c>
      <c r="D28" s="30">
        <v>290</v>
      </c>
      <c r="E28" s="30">
        <v>26766417.680000015</v>
      </c>
      <c r="F28" s="50">
        <v>92298</v>
      </c>
      <c r="G28" s="30">
        <v>81110356.60606052</v>
      </c>
      <c r="H28" s="50">
        <v>279691</v>
      </c>
      <c r="I28" s="32">
        <v>0.99310344827586206</v>
      </c>
      <c r="J28" s="51">
        <v>6.8965517241379309E-3</v>
      </c>
      <c r="K28" s="52"/>
    </row>
    <row r="29" spans="1:13" s="57" customFormat="1" x14ac:dyDescent="0.2">
      <c r="A29" s="53" t="s">
        <v>35</v>
      </c>
      <c r="B29" s="54" t="s">
        <v>13</v>
      </c>
      <c r="C29" s="54" t="s">
        <v>23</v>
      </c>
      <c r="D29" s="23">
        <v>47</v>
      </c>
      <c r="E29" s="55">
        <v>2522554.2999999998</v>
      </c>
      <c r="F29" s="56">
        <v>53671</v>
      </c>
      <c r="G29" s="55">
        <v>7644103.9393939357</v>
      </c>
      <c r="H29" s="56">
        <v>162641</v>
      </c>
      <c r="I29" s="25">
        <v>1</v>
      </c>
      <c r="J29" s="25">
        <v>0</v>
      </c>
      <c r="M29" s="2"/>
    </row>
    <row r="30" spans="1:13" x14ac:dyDescent="0.2">
      <c r="A30" s="26" t="e">
        <f>#REF!</f>
        <v>#REF!</v>
      </c>
      <c r="B30" s="27"/>
      <c r="C30" s="27" t="s">
        <v>24</v>
      </c>
      <c r="D30" s="23">
        <v>373</v>
      </c>
      <c r="E30" s="41">
        <v>24421811.29999996</v>
      </c>
      <c r="F30" s="24">
        <v>65474</v>
      </c>
      <c r="G30" s="23">
        <v>74005488.787878796</v>
      </c>
      <c r="H30" s="28">
        <v>198406</v>
      </c>
      <c r="I30" s="25">
        <v>0.99463806970509383</v>
      </c>
      <c r="J30" s="25">
        <v>5.3619302949061663E-3</v>
      </c>
    </row>
    <row r="31" spans="1:13" x14ac:dyDescent="0.2">
      <c r="A31" s="26" t="e">
        <f t="shared" ref="A31:A32" si="4">A30</f>
        <v>#REF!</v>
      </c>
      <c r="B31" s="27"/>
      <c r="C31" s="27" t="s">
        <v>15</v>
      </c>
      <c r="D31" s="23">
        <v>203</v>
      </c>
      <c r="E31" s="23">
        <v>14823688.800000057</v>
      </c>
      <c r="F31" s="24">
        <v>73023</v>
      </c>
      <c r="G31" s="23">
        <v>44920269.090909064</v>
      </c>
      <c r="H31" s="28">
        <v>221282</v>
      </c>
      <c r="I31" s="25">
        <v>1</v>
      </c>
      <c r="J31" s="25">
        <v>0</v>
      </c>
    </row>
    <row r="32" spans="1:13" x14ac:dyDescent="0.2">
      <c r="A32" s="26" t="e">
        <f t="shared" si="4"/>
        <v>#REF!</v>
      </c>
      <c r="B32" s="27"/>
      <c r="C32" s="27" t="s">
        <v>27</v>
      </c>
      <c r="D32" s="23">
        <v>579</v>
      </c>
      <c r="E32" s="23">
        <v>50207835.239999898</v>
      </c>
      <c r="F32" s="24">
        <v>86715</v>
      </c>
      <c r="G32" s="23">
        <v>152144955.2727268</v>
      </c>
      <c r="H32" s="28">
        <v>262772</v>
      </c>
      <c r="I32" s="25">
        <v>1</v>
      </c>
      <c r="J32" s="25">
        <v>0</v>
      </c>
    </row>
    <row r="33" spans="1:10" ht="15.75" thickBot="1" x14ac:dyDescent="0.25">
      <c r="A33" s="47"/>
      <c r="B33" s="27"/>
      <c r="C33" s="27" t="s">
        <v>34</v>
      </c>
      <c r="D33" s="30">
        <v>62</v>
      </c>
      <c r="E33" s="23">
        <v>5729200.9300000006</v>
      </c>
      <c r="F33" s="24">
        <v>92406</v>
      </c>
      <c r="G33" s="23">
        <v>17361214.939393938</v>
      </c>
      <c r="H33" s="28">
        <v>280020</v>
      </c>
      <c r="I33" s="32">
        <v>1</v>
      </c>
      <c r="J33" s="32">
        <v>0</v>
      </c>
    </row>
    <row r="34" spans="1:10" x14ac:dyDescent="0.2">
      <c r="A34" s="53" t="s">
        <v>36</v>
      </c>
      <c r="B34" s="21" t="s">
        <v>13</v>
      </c>
      <c r="C34" s="21" t="s">
        <v>37</v>
      </c>
      <c r="D34" s="23">
        <v>15</v>
      </c>
      <c r="E34" s="39">
        <v>635915.49</v>
      </c>
      <c r="F34" s="40">
        <v>42394</v>
      </c>
      <c r="G34" s="39">
        <v>1927016.6363636362</v>
      </c>
      <c r="H34" s="40">
        <v>128468</v>
      </c>
      <c r="I34" s="25">
        <v>1</v>
      </c>
      <c r="J34" s="25">
        <v>0</v>
      </c>
    </row>
    <row r="35" spans="1:10" x14ac:dyDescent="0.2">
      <c r="A35" s="26" t="str">
        <f t="shared" ref="A35:A39" si="5">A34</f>
        <v>RH11 8** / RH11 6** #</v>
      </c>
      <c r="B35" s="22"/>
      <c r="C35" s="22" t="s">
        <v>38</v>
      </c>
      <c r="D35" s="23">
        <v>487</v>
      </c>
      <c r="E35" s="41">
        <v>27446103.559999995</v>
      </c>
      <c r="F35" s="28">
        <v>56358</v>
      </c>
      <c r="G35" s="41">
        <v>83170010.787878811</v>
      </c>
      <c r="H35" s="28">
        <v>170780</v>
      </c>
      <c r="I35" s="25">
        <v>0.9958932238193019</v>
      </c>
      <c r="J35" s="25">
        <v>4.1067761806981521E-3</v>
      </c>
    </row>
    <row r="36" spans="1:10" x14ac:dyDescent="0.2">
      <c r="A36" s="26" t="str">
        <f t="shared" si="5"/>
        <v>RH11 8** / RH11 6** #</v>
      </c>
      <c r="B36" s="27"/>
      <c r="C36" s="27" t="s">
        <v>24</v>
      </c>
      <c r="D36" s="23">
        <v>223</v>
      </c>
      <c r="E36" s="41">
        <v>14436227.820000017</v>
      </c>
      <c r="F36" s="24">
        <v>64736</v>
      </c>
      <c r="G36" s="41">
        <v>43746144.909090906</v>
      </c>
      <c r="H36" s="28">
        <v>196171</v>
      </c>
      <c r="I36" s="25">
        <v>1</v>
      </c>
      <c r="J36" s="25">
        <v>0</v>
      </c>
    </row>
    <row r="37" spans="1:10" x14ac:dyDescent="0.2">
      <c r="A37" s="26" t="str">
        <f t="shared" si="5"/>
        <v>RH11 8** / RH11 6** #</v>
      </c>
      <c r="B37" s="27"/>
      <c r="C37" s="27" t="s">
        <v>15</v>
      </c>
      <c r="D37" s="23">
        <v>589</v>
      </c>
      <c r="E37" s="41">
        <v>43395389.929999948</v>
      </c>
      <c r="F37" s="24">
        <v>73676</v>
      </c>
      <c r="G37" s="41">
        <v>131501181.60606055</v>
      </c>
      <c r="H37" s="28">
        <v>223262</v>
      </c>
      <c r="I37" s="25">
        <v>1</v>
      </c>
      <c r="J37" s="25">
        <v>0</v>
      </c>
    </row>
    <row r="38" spans="1:10" x14ac:dyDescent="0.2">
      <c r="A38" s="26" t="str">
        <f t="shared" si="5"/>
        <v>RH11 8** / RH11 6** #</v>
      </c>
      <c r="B38" s="27"/>
      <c r="C38" s="27" t="s">
        <v>27</v>
      </c>
      <c r="D38" s="23">
        <v>290</v>
      </c>
      <c r="E38" s="41">
        <v>25141924.729999982</v>
      </c>
      <c r="F38" s="24">
        <v>86696</v>
      </c>
      <c r="G38" s="41">
        <v>76187650.696969762</v>
      </c>
      <c r="H38" s="28">
        <v>262716</v>
      </c>
      <c r="I38" s="25">
        <v>1</v>
      </c>
      <c r="J38" s="25">
        <v>0</v>
      </c>
    </row>
    <row r="39" spans="1:10" x14ac:dyDescent="0.2">
      <c r="A39" s="26" t="str">
        <f t="shared" si="5"/>
        <v>RH11 8** / RH11 6** #</v>
      </c>
      <c r="B39" s="22"/>
      <c r="C39" s="22" t="s">
        <v>39</v>
      </c>
      <c r="D39" s="23">
        <v>36</v>
      </c>
      <c r="E39" s="23">
        <v>3418930.3699999987</v>
      </c>
      <c r="F39" s="28">
        <v>94970</v>
      </c>
      <c r="G39" s="23">
        <v>10360395.060606061</v>
      </c>
      <c r="H39" s="28">
        <v>287789</v>
      </c>
      <c r="I39" s="25">
        <v>1</v>
      </c>
      <c r="J39" s="25">
        <v>0</v>
      </c>
    </row>
    <row r="40" spans="1:10" ht="15.75" thickBot="1" x14ac:dyDescent="0.25">
      <c r="A40" s="58"/>
      <c r="B40" s="27"/>
      <c r="C40" s="27" t="s">
        <v>40</v>
      </c>
      <c r="D40" s="23">
        <v>28</v>
      </c>
      <c r="E40" s="23">
        <v>2921061.6999999988</v>
      </c>
      <c r="F40" s="28">
        <v>104324</v>
      </c>
      <c r="G40" s="23">
        <v>8851702.1212121155</v>
      </c>
      <c r="H40" s="28">
        <v>316132</v>
      </c>
      <c r="I40" s="25">
        <v>1</v>
      </c>
      <c r="J40" s="32">
        <v>0</v>
      </c>
    </row>
    <row r="41" spans="1:10" x14ac:dyDescent="0.2">
      <c r="A41" s="20" t="s">
        <v>41</v>
      </c>
      <c r="B41" s="21" t="s">
        <v>13</v>
      </c>
      <c r="C41" s="21" t="s">
        <v>37</v>
      </c>
      <c r="D41" s="39">
        <v>15</v>
      </c>
      <c r="E41" s="39">
        <v>617503.21</v>
      </c>
      <c r="F41" s="40">
        <v>41167</v>
      </c>
      <c r="G41" s="39">
        <v>1871221.8484848482</v>
      </c>
      <c r="H41" s="40">
        <v>124748</v>
      </c>
      <c r="I41" s="25">
        <v>1</v>
      </c>
      <c r="J41" s="25">
        <v>0</v>
      </c>
    </row>
    <row r="42" spans="1:10" x14ac:dyDescent="0.2">
      <c r="A42" s="26" t="str">
        <f t="shared" ref="A42" si="6">A41</f>
        <v>RH11 9**</v>
      </c>
      <c r="B42" s="22"/>
      <c r="C42" s="22" t="s">
        <v>38</v>
      </c>
      <c r="D42" s="23">
        <v>331</v>
      </c>
      <c r="E42" s="41">
        <v>18254422.21000002</v>
      </c>
      <c r="F42" s="28">
        <v>55149</v>
      </c>
      <c r="G42" s="41">
        <v>55316430.93939402</v>
      </c>
      <c r="H42" s="28">
        <v>167119</v>
      </c>
      <c r="I42" s="25">
        <v>0.99093655589123864</v>
      </c>
      <c r="J42" s="25">
        <v>9.0634441087613302E-3</v>
      </c>
    </row>
    <row r="43" spans="1:10" x14ac:dyDescent="0.2">
      <c r="A43" s="26" t="str">
        <f>A41</f>
        <v>RH11 9**</v>
      </c>
      <c r="B43" s="22"/>
      <c r="C43" s="22" t="s">
        <v>42</v>
      </c>
      <c r="D43" s="41">
        <v>659</v>
      </c>
      <c r="E43" s="41">
        <v>44721108.559999622</v>
      </c>
      <c r="F43" s="28">
        <v>67862</v>
      </c>
      <c r="G43" s="41">
        <v>135518510.78787893</v>
      </c>
      <c r="H43" s="28">
        <v>205643</v>
      </c>
      <c r="I43" s="59">
        <v>1</v>
      </c>
      <c r="J43" s="59">
        <v>0</v>
      </c>
    </row>
    <row r="44" spans="1:10" ht="15.75" thickBot="1" x14ac:dyDescent="0.25">
      <c r="A44" s="35" t="str">
        <f>A42</f>
        <v>RH11 9**</v>
      </c>
      <c r="B44" s="36"/>
      <c r="C44" s="36" t="s">
        <v>43</v>
      </c>
      <c r="D44" s="30">
        <v>90</v>
      </c>
      <c r="E44" s="30">
        <v>6371782.7900000103</v>
      </c>
      <c r="F44" s="31">
        <v>70798</v>
      </c>
      <c r="G44" s="30">
        <v>19308432.696969695</v>
      </c>
      <c r="H44" s="31">
        <v>214538</v>
      </c>
      <c r="I44" s="32">
        <v>1</v>
      </c>
      <c r="J44" s="32">
        <v>0</v>
      </c>
    </row>
    <row r="45" spans="1:10" ht="16.5" thickBot="1" x14ac:dyDescent="0.3">
      <c r="A45" s="60" t="s">
        <v>44</v>
      </c>
      <c r="B45" s="61"/>
      <c r="C45" s="62"/>
      <c r="D45" s="63">
        <f>SUM(D6:D44)</f>
        <v>7908</v>
      </c>
      <c r="E45" s="64">
        <f>SUM(E6:E44)</f>
        <v>592822629.25999939</v>
      </c>
      <c r="F45" s="65">
        <f>ROUND(E45/$D45,0)</f>
        <v>74965</v>
      </c>
      <c r="G45" s="66">
        <f>SUM(G6:G44)</f>
        <v>1796432209.8787875</v>
      </c>
      <c r="H45" s="65">
        <f>ROUND(G45/$D45,0)</f>
        <v>227166</v>
      </c>
      <c r="I45" s="67">
        <v>0.99570055639858368</v>
      </c>
      <c r="J45" s="67">
        <v>4.2994436014162874E-3</v>
      </c>
    </row>
    <row r="47" spans="1:10" x14ac:dyDescent="0.2">
      <c r="A47" s="2" t="s">
        <v>45</v>
      </c>
    </row>
    <row r="48" spans="1:10" x14ac:dyDescent="0.2">
      <c r="A48" s="2" t="s">
        <v>46</v>
      </c>
    </row>
    <row r="50" spans="1:10" x14ac:dyDescent="0.2">
      <c r="I50" s="2"/>
      <c r="J50" s="2"/>
    </row>
    <row r="51" spans="1:10" ht="19.5" customHeight="1" x14ac:dyDescent="0.2"/>
    <row r="52" spans="1:10" ht="59.25" customHeight="1" x14ac:dyDescent="0.2">
      <c r="A52" s="77" t="s">
        <v>47</v>
      </c>
      <c r="B52" s="77"/>
      <c r="C52" s="77"/>
      <c r="D52" s="77"/>
      <c r="E52" s="77"/>
      <c r="F52" s="77"/>
      <c r="G52" s="77"/>
      <c r="H52" s="77"/>
      <c r="I52" s="77"/>
      <c r="J52" s="77"/>
    </row>
  </sheetData>
  <mergeCells count="5">
    <mergeCell ref="E3:H3"/>
    <mergeCell ref="I3:J3"/>
    <mergeCell ref="E4:F4"/>
    <mergeCell ref="G4:H4"/>
    <mergeCell ref="A52:J52"/>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 Publish</vt:lpstr>
    </vt:vector>
  </TitlesOfParts>
  <Company>Crawley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Manger, Carey</dc:creator>
  <cp:lastModifiedBy>Manger, Carey</cp:lastModifiedBy>
  <dcterms:created xsi:type="dcterms:W3CDTF">2019-05-01T09:36:04Z</dcterms:created>
  <dcterms:modified xsi:type="dcterms:W3CDTF">2019-06-13T13:04:06Z</dcterms:modified>
</cp:coreProperties>
</file>