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4780" windowHeight="12660" activeTab="0"/>
  </bookViews>
  <sheets>
    <sheet name="Intro" sheetId="1" r:id="rId1"/>
    <sheet name="Metadata" sheetId="2" r:id="rId2"/>
    <sheet name="2011" sheetId="3" r:id="rId3"/>
    <sheet name="2001" sheetId="4" r:id="rId4"/>
  </sheets>
  <definedNames/>
  <calcPr fullCalcOnLoad="1"/>
</workbook>
</file>

<file path=xl/sharedStrings.xml><?xml version="1.0" encoding="utf-8"?>
<sst xmlns="http://schemas.openxmlformats.org/spreadsheetml/2006/main" count="62" uniqueCount="45">
  <si>
    <t>Bewbush</t>
  </si>
  <si>
    <t>Broadfield North</t>
  </si>
  <si>
    <t>Broadfield South</t>
  </si>
  <si>
    <t>Furnace Green</t>
  </si>
  <si>
    <t>Gossops Green</t>
  </si>
  <si>
    <t>Ifield</t>
  </si>
  <si>
    <t>Langley Green</t>
  </si>
  <si>
    <t>Maidenbower</t>
  </si>
  <si>
    <t>Northgate</t>
  </si>
  <si>
    <t>Pound Hill North</t>
  </si>
  <si>
    <t>Pound Hill South and Worth</t>
  </si>
  <si>
    <t>Southgate</t>
  </si>
  <si>
    <t>Three Bridges</t>
  </si>
  <si>
    <t>Tilgate</t>
  </si>
  <si>
    <t>West Green</t>
  </si>
  <si>
    <t>All Usual Residents</t>
  </si>
  <si>
    <t>Day-to-Day Activities Limited a Lot</t>
  </si>
  <si>
    <t>Day-to-Day Activities Limited a Little</t>
  </si>
  <si>
    <t>Day-to-Day Activities Not Limited</t>
  </si>
  <si>
    <t>Day-to-Day Activities Limited a Lot; Age 16 to 64</t>
  </si>
  <si>
    <t>Day-to-Day Activities Limited a Little; Age 16 to 64</t>
  </si>
  <si>
    <t>Day-to-Day Activities Not Limited; Age 16 to 64</t>
  </si>
  <si>
    <t>Very Good Health</t>
  </si>
  <si>
    <t>Good Health</t>
  </si>
  <si>
    <t>Fair Health</t>
  </si>
  <si>
    <t>Bad Health</t>
  </si>
  <si>
    <t>Very Bad Health</t>
  </si>
  <si>
    <t>Provides No Unpaid Care</t>
  </si>
  <si>
    <t>Provides 1 to 19 Hours Unpaid Care a Week</t>
  </si>
  <si>
    <t>Provides 20 to 49 Hours Unpaid Care a Week</t>
  </si>
  <si>
    <t>Provides 50 or More Hours Unpaid Care a Week</t>
  </si>
  <si>
    <t>Totals:</t>
  </si>
  <si>
    <t>All People</t>
  </si>
  <si>
    <t>People with a limiting long-term illness</t>
  </si>
  <si>
    <t>People of working age with a limiting long-term illness</t>
  </si>
  <si>
    <t>General health:  Good</t>
  </si>
  <si>
    <t>General health:  Fairly good</t>
  </si>
  <si>
    <t>General health:  Not good</t>
  </si>
  <si>
    <t>All people who provide unpaid care</t>
  </si>
  <si>
    <t>All people who provide unpaid care: 1-19 hours a week</t>
  </si>
  <si>
    <t>All people who provide unpaid care: 20-49 hours a week</t>
  </si>
  <si>
    <t>All people who provide unpaid care: 50 or more hours a week</t>
  </si>
  <si>
    <t>Totals</t>
  </si>
  <si>
    <t>General Compared</t>
  </si>
  <si>
    <t>PINK = % of people who provide unpaid care total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</si>
</sst>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2">
    <font>
      <sz val="10"/>
      <name val="Arial"/>
      <family val="0"/>
    </font>
    <font>
      <b/>
      <sz val="10"/>
      <name val="Arial"/>
      <family val="2"/>
    </font>
    <font>
      <sz val="8"/>
      <name val="Arial"/>
      <family val="0"/>
    </font>
    <font>
      <b/>
      <sz val="10"/>
      <color indexed="10"/>
      <name val="Arial"/>
      <family val="2"/>
    </font>
    <font>
      <b/>
      <sz val="10"/>
      <color indexed="52"/>
      <name val="Arial"/>
      <family val="2"/>
    </font>
    <font>
      <b/>
      <sz val="10"/>
      <color indexed="57"/>
      <name val="Arial"/>
      <family val="2"/>
    </font>
    <font>
      <u val="single"/>
      <sz val="10"/>
      <color indexed="12"/>
      <name val="Arial"/>
      <family val="0"/>
    </font>
    <font>
      <u val="single"/>
      <sz val="10"/>
      <color indexed="36"/>
      <name val="Arial"/>
      <family val="0"/>
    </font>
    <font>
      <i/>
      <sz val="10"/>
      <color indexed="14"/>
      <name val="Arial"/>
      <family val="2"/>
    </font>
    <font>
      <b/>
      <sz val="10"/>
      <color indexed="14"/>
      <name val="Arial"/>
      <family val="2"/>
    </font>
    <font>
      <sz val="10"/>
      <color indexed="14"/>
      <name val="Arial"/>
      <family val="2"/>
    </font>
    <font>
      <b/>
      <sz val="30"/>
      <color indexed="8"/>
      <name val="Bookman Old Style"/>
      <family val="1"/>
    </font>
    <font>
      <b/>
      <sz val="12"/>
      <color indexed="8"/>
      <name val="Bookman Old Style"/>
      <family val="1"/>
    </font>
    <font>
      <b/>
      <sz val="12"/>
      <color indexed="10"/>
      <name val="Bookman Old Style"/>
      <family val="1"/>
    </font>
    <font>
      <b/>
      <sz val="12"/>
      <name val="Bookman Old Style"/>
      <family val="1"/>
    </font>
    <font>
      <b/>
      <sz val="12"/>
      <color indexed="52"/>
      <name val="Bookman Old Style"/>
      <family val="1"/>
    </font>
    <font>
      <b/>
      <sz val="12"/>
      <color indexed="57"/>
      <name val="Bookman Old Style"/>
      <family val="1"/>
    </font>
    <font>
      <b/>
      <sz val="12"/>
      <color indexed="13"/>
      <name val="Bookman Old Style"/>
      <family val="1"/>
    </font>
    <font>
      <b/>
      <sz val="12"/>
      <color indexed="49"/>
      <name val="Bookman Old Style"/>
      <family val="1"/>
    </font>
    <font>
      <b/>
      <sz val="12"/>
      <color indexed="46"/>
      <name val="Bookman Old Style"/>
      <family val="1"/>
    </font>
    <font>
      <sz val="12"/>
      <color indexed="8"/>
      <name val="Bookman Old Style"/>
      <family val="1"/>
    </font>
    <font>
      <b/>
      <sz val="12"/>
      <color indexed="18"/>
      <name val="Bookman Old Style"/>
      <family val="1"/>
    </font>
  </fonts>
  <fills count="10">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49"/>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49" fontId="0" fillId="0" borderId="0" xfId="0" applyNumberFormat="1" applyAlignment="1">
      <alignment wrapText="1"/>
    </xf>
    <xf numFmtId="0" fontId="0" fillId="0" borderId="0" xfId="0" applyNumberFormat="1"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0" fontId="1" fillId="0" borderId="0" xfId="0" applyNumberFormat="1" applyFont="1" applyAlignment="1">
      <alignment/>
    </xf>
    <xf numFmtId="0" fontId="0" fillId="0" borderId="1" xfId="0" applyBorder="1" applyAlignment="1">
      <alignment wrapText="1"/>
    </xf>
    <xf numFmtId="0" fontId="0" fillId="0" borderId="1" xfId="0" applyNumberFormat="1" applyBorder="1" applyAlignment="1">
      <alignment/>
    </xf>
    <xf numFmtId="0" fontId="1" fillId="0" borderId="1" xfId="0" applyFont="1" applyBorder="1" applyAlignment="1">
      <alignment wrapText="1"/>
    </xf>
    <xf numFmtId="0" fontId="1" fillId="0" borderId="1" xfId="0" applyNumberFormat="1" applyFont="1" applyBorder="1" applyAlignment="1">
      <alignment/>
    </xf>
    <xf numFmtId="0" fontId="0" fillId="2" borderId="1" xfId="0" applyFill="1" applyBorder="1" applyAlignment="1">
      <alignment/>
    </xf>
    <xf numFmtId="9" fontId="0" fillId="2" borderId="1" xfId="21" applyFill="1" applyBorder="1" applyAlignment="1">
      <alignment/>
    </xf>
    <xf numFmtId="9" fontId="1" fillId="2" borderId="1" xfId="21" applyFont="1" applyFill="1" applyBorder="1" applyAlignment="1">
      <alignment/>
    </xf>
    <xf numFmtId="0" fontId="0" fillId="3" borderId="1" xfId="0" applyNumberFormat="1" applyFill="1" applyBorder="1" applyAlignment="1">
      <alignment/>
    </xf>
    <xf numFmtId="0" fontId="3" fillId="0" borderId="1" xfId="0" applyNumberFormat="1" applyFont="1" applyBorder="1" applyAlignment="1">
      <alignment/>
    </xf>
    <xf numFmtId="0" fontId="1" fillId="4" borderId="1" xfId="0" applyFont="1" applyFill="1" applyBorder="1" applyAlignment="1">
      <alignment wrapText="1"/>
    </xf>
    <xf numFmtId="0" fontId="3" fillId="4" borderId="1" xfId="0" applyNumberFormat="1" applyFont="1" applyFill="1" applyBorder="1" applyAlignment="1">
      <alignment/>
    </xf>
    <xf numFmtId="9" fontId="1" fillId="4" borderId="1" xfId="21" applyFont="1" applyFill="1" applyBorder="1" applyAlignment="1">
      <alignment/>
    </xf>
    <xf numFmtId="0" fontId="1" fillId="4" borderId="1" xfId="0" applyNumberFormat="1" applyFont="1" applyFill="1" applyBorder="1" applyAlignment="1">
      <alignment/>
    </xf>
    <xf numFmtId="0" fontId="4" fillId="0" borderId="1" xfId="0" applyNumberFormat="1" applyFont="1" applyBorder="1" applyAlignment="1">
      <alignment/>
    </xf>
    <xf numFmtId="0" fontId="5" fillId="0" borderId="1" xfId="0" applyNumberFormat="1" applyFont="1" applyBorder="1" applyAlignment="1">
      <alignment/>
    </xf>
    <xf numFmtId="0" fontId="0" fillId="5" borderId="1" xfId="0" applyNumberFormat="1" applyFill="1" applyBorder="1" applyAlignment="1">
      <alignment/>
    </xf>
    <xf numFmtId="0" fontId="0" fillId="6" borderId="1" xfId="0" applyNumberFormat="1" applyFill="1" applyBorder="1" applyAlignment="1">
      <alignment/>
    </xf>
    <xf numFmtId="0" fontId="0" fillId="0" borderId="1" xfId="0" applyNumberFormat="1" applyFill="1" applyBorder="1" applyAlignment="1">
      <alignment/>
    </xf>
    <xf numFmtId="0" fontId="1" fillId="7" borderId="1" xfId="0" applyFont="1" applyFill="1" applyBorder="1" applyAlignment="1">
      <alignment horizontal="center"/>
    </xf>
    <xf numFmtId="49" fontId="1" fillId="7" borderId="1" xfId="0" applyNumberFormat="1" applyFont="1" applyFill="1" applyBorder="1" applyAlignment="1">
      <alignment horizontal="center" wrapText="1"/>
    </xf>
    <xf numFmtId="0" fontId="1" fillId="7" borderId="1" xfId="0" applyFont="1" applyFill="1" applyBorder="1" applyAlignment="1">
      <alignment horizontal="left"/>
    </xf>
    <xf numFmtId="0" fontId="0" fillId="0" borderId="0" xfId="0" applyAlignment="1">
      <alignment horizontal="right"/>
    </xf>
    <xf numFmtId="0" fontId="0" fillId="0" borderId="1" xfId="0" applyNumberFormat="1" applyBorder="1" applyAlignment="1">
      <alignment horizontal="center"/>
    </xf>
    <xf numFmtId="0" fontId="1" fillId="0" borderId="1" xfId="0" applyNumberFormat="1" applyFont="1" applyBorder="1" applyAlignment="1">
      <alignment horizontal="center"/>
    </xf>
    <xf numFmtId="0" fontId="1" fillId="4" borderId="1" xfId="0" applyNumberFormat="1" applyFont="1" applyFill="1" applyBorder="1" applyAlignment="1">
      <alignment horizontal="center"/>
    </xf>
    <xf numFmtId="0" fontId="0" fillId="4" borderId="1" xfId="0" applyFill="1" applyBorder="1" applyAlignment="1">
      <alignment/>
    </xf>
    <xf numFmtId="9" fontId="0" fillId="4" borderId="1" xfId="21" applyFill="1" applyBorder="1" applyAlignment="1">
      <alignment/>
    </xf>
    <xf numFmtId="9" fontId="1" fillId="0" borderId="1" xfId="21" applyFont="1" applyBorder="1" applyAlignment="1">
      <alignment horizontal="center"/>
    </xf>
    <xf numFmtId="0" fontId="1" fillId="8" borderId="1" xfId="0" applyFont="1" applyFill="1" applyBorder="1" applyAlignment="1">
      <alignment horizontal="center"/>
    </xf>
    <xf numFmtId="9" fontId="1" fillId="9" borderId="1" xfId="0" applyNumberFormat="1" applyFont="1" applyFill="1" applyBorder="1" applyAlignment="1">
      <alignment horizontal="center"/>
    </xf>
    <xf numFmtId="9" fontId="1" fillId="9" borderId="1" xfId="21" applyFont="1" applyFill="1" applyBorder="1" applyAlignment="1">
      <alignment horizontal="center"/>
    </xf>
    <xf numFmtId="0" fontId="0" fillId="0" borderId="1" xfId="0" applyFill="1" applyBorder="1" applyAlignment="1">
      <alignment horizontal="center"/>
    </xf>
    <xf numFmtId="0" fontId="1" fillId="0" borderId="1" xfId="0" applyFont="1" applyFill="1" applyBorder="1" applyAlignment="1">
      <alignment horizontal="center"/>
    </xf>
    <xf numFmtId="0" fontId="0" fillId="3" borderId="1" xfId="0" applyNumberFormat="1" applyFill="1" applyBorder="1" applyAlignment="1">
      <alignment horizontal="center"/>
    </xf>
    <xf numFmtId="0" fontId="0" fillId="5" borderId="1" xfId="0" applyNumberFormat="1" applyFill="1" applyBorder="1" applyAlignment="1">
      <alignment horizontal="center"/>
    </xf>
    <xf numFmtId="0" fontId="0" fillId="6" borderId="1" xfId="0" applyNumberFormat="1" applyFill="1" applyBorder="1" applyAlignment="1">
      <alignment horizontal="center"/>
    </xf>
    <xf numFmtId="0" fontId="0" fillId="2" borderId="1" xfId="0" applyFill="1" applyBorder="1" applyAlignment="1">
      <alignment wrapText="1"/>
    </xf>
    <xf numFmtId="0" fontId="0" fillId="2" borderId="1" xfId="0" applyNumberFormat="1" applyFill="1" applyBorder="1" applyAlignment="1">
      <alignment horizontal="center"/>
    </xf>
    <xf numFmtId="0" fontId="0" fillId="0" borderId="1" xfId="0" applyNumberFormat="1" applyFill="1" applyBorder="1" applyAlignment="1">
      <alignment horizontal="center"/>
    </xf>
    <xf numFmtId="0" fontId="0" fillId="3" borderId="1" xfId="0" applyNumberFormat="1" applyFont="1" applyFill="1" applyBorder="1" applyAlignment="1">
      <alignment/>
    </xf>
    <xf numFmtId="0" fontId="0" fillId="6" borderId="1" xfId="0" applyNumberFormat="1" applyFont="1" applyFill="1" applyBorder="1" applyAlignment="1">
      <alignment/>
    </xf>
    <xf numFmtId="0" fontId="0" fillId="5" borderId="1" xfId="0" applyNumberFormat="1" applyFont="1" applyFill="1" applyBorder="1" applyAlignment="1">
      <alignment/>
    </xf>
    <xf numFmtId="0" fontId="0" fillId="2" borderId="1" xfId="0" applyNumberFormat="1" applyFont="1" applyFill="1" applyBorder="1" applyAlignment="1">
      <alignment/>
    </xf>
    <xf numFmtId="0" fontId="0" fillId="0" borderId="1" xfId="0" applyBorder="1" applyAlignment="1">
      <alignment/>
    </xf>
    <xf numFmtId="9" fontId="8" fillId="0" borderId="1" xfId="21" applyFont="1" applyBorder="1" applyAlignment="1">
      <alignment/>
    </xf>
    <xf numFmtId="9" fontId="8" fillId="2" borderId="1" xfId="21" applyFont="1" applyFill="1" applyBorder="1" applyAlignment="1">
      <alignment/>
    </xf>
    <xf numFmtId="9" fontId="8" fillId="0" borderId="1" xfId="21" applyFont="1" applyFill="1" applyBorder="1" applyAlignment="1">
      <alignment/>
    </xf>
    <xf numFmtId="0" fontId="0" fillId="2" borderId="1" xfId="0" applyFont="1" applyFill="1" applyBorder="1" applyAlignment="1">
      <alignment wrapText="1"/>
    </xf>
    <xf numFmtId="0" fontId="9" fillId="0" borderId="0" xfId="0" applyFont="1" applyAlignment="1">
      <alignment/>
    </xf>
    <xf numFmtId="9" fontId="3" fillId="2" borderId="1" xfId="21" applyFont="1" applyFill="1" applyBorder="1" applyAlignment="1">
      <alignment/>
    </xf>
    <xf numFmtId="9" fontId="4" fillId="2" borderId="1" xfId="21" applyFont="1" applyFill="1" applyBorder="1" applyAlignment="1">
      <alignment/>
    </xf>
    <xf numFmtId="9" fontId="5" fillId="2" borderId="1" xfId="21" applyFont="1" applyFill="1" applyBorder="1" applyAlignment="1">
      <alignment/>
    </xf>
    <xf numFmtId="0" fontId="10" fillId="0" borderId="1" xfId="0" applyFont="1" applyFill="1" applyBorder="1" applyAlignment="1">
      <alignment wrapText="1"/>
    </xf>
    <xf numFmtId="0" fontId="8" fillId="0" borderId="1" xfId="0" applyNumberFormat="1" applyFont="1" applyFill="1" applyBorder="1" applyAlignment="1">
      <alignment horizontal="center"/>
    </xf>
    <xf numFmtId="0" fontId="8" fillId="0" borderId="1" xfId="0" applyNumberFormat="1" applyFont="1" applyBorder="1" applyAlignment="1">
      <alignment horizontal="center"/>
    </xf>
    <xf numFmtId="0" fontId="8" fillId="0" borderId="1" xfId="0" applyFont="1" applyFill="1" applyBorder="1" applyAlignment="1">
      <alignment wrapText="1"/>
    </xf>
    <xf numFmtId="9" fontId="8" fillId="2" borderId="1" xfId="21" applyFont="1" applyFill="1" applyBorder="1" applyAlignment="1">
      <alignment horizontal="right"/>
    </xf>
    <xf numFmtId="0" fontId="0" fillId="2" borderId="1" xfId="0" applyFill="1" applyBorder="1" applyAlignment="1">
      <alignment horizontal="right"/>
    </xf>
    <xf numFmtId="0" fontId="1" fillId="0" borderId="1" xfId="0" applyFont="1" applyFill="1" applyBorder="1" applyAlignment="1">
      <alignment wrapText="1"/>
    </xf>
    <xf numFmtId="9" fontId="1" fillId="0" borderId="1" xfId="21" applyFont="1" applyFill="1" applyBorder="1" applyAlignment="1">
      <alignment horizontal="center"/>
    </xf>
    <xf numFmtId="9" fontId="1" fillId="2" borderId="1" xfId="21" applyFont="1" applyFill="1" applyBorder="1" applyAlignment="1">
      <alignment horizontal="right"/>
    </xf>
    <xf numFmtId="0" fontId="0" fillId="0" borderId="0" xfId="0"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0</xdr:rowOff>
    </xdr:from>
    <xdr:to>
      <xdr:col>10</xdr:col>
      <xdr:colOff>95250</xdr:colOff>
      <xdr:row>11</xdr:row>
      <xdr:rowOff>85725</xdr:rowOff>
    </xdr:to>
    <xdr:pic>
      <xdr:nvPicPr>
        <xdr:cNvPr id="1" name="Picture 4"/>
        <xdr:cNvPicPr preferRelativeResize="1">
          <a:picLocks noChangeAspect="1"/>
        </xdr:cNvPicPr>
      </xdr:nvPicPr>
      <xdr:blipFill>
        <a:blip r:embed="rId1"/>
        <a:stretch>
          <a:fillRect/>
        </a:stretch>
      </xdr:blipFill>
      <xdr:spPr>
        <a:xfrm>
          <a:off x="742950" y="161925"/>
          <a:ext cx="5448300" cy="1704975"/>
        </a:xfrm>
        <a:prstGeom prst="rect">
          <a:avLst/>
        </a:prstGeom>
        <a:noFill/>
        <a:ln w="9525" cmpd="sng">
          <a:noFill/>
        </a:ln>
      </xdr:spPr>
    </xdr:pic>
    <xdr:clientData/>
  </xdr:twoCellAnchor>
  <xdr:twoCellAnchor>
    <xdr:from>
      <xdr:col>1</xdr:col>
      <xdr:colOff>85725</xdr:colOff>
      <xdr:row>8</xdr:row>
      <xdr:rowOff>9525</xdr:rowOff>
    </xdr:from>
    <xdr:to>
      <xdr:col>10</xdr:col>
      <xdr:colOff>428625</xdr:colOff>
      <xdr:row>37</xdr:row>
      <xdr:rowOff>142875</xdr:rowOff>
    </xdr:to>
    <xdr:sp>
      <xdr:nvSpPr>
        <xdr:cNvPr id="2" name="AutoShape 5"/>
        <xdr:cNvSpPr>
          <a:spLocks/>
        </xdr:cNvSpPr>
      </xdr:nvSpPr>
      <xdr:spPr>
        <a:xfrm>
          <a:off x="695325" y="1304925"/>
          <a:ext cx="5829300" cy="4829175"/>
        </a:xfrm>
        <a:prstGeom prst="rect">
          <a:avLst/>
        </a:prstGeom>
        <a:solidFill>
          <a:srgbClr val="FFFFFF"/>
        </a:solidFill>
        <a:ln w="9525" cmpd="sng">
          <a:noFill/>
        </a:ln>
      </xdr:spPr>
      <xdr:txBody>
        <a:bodyPr vertOverflow="clip" wrap="square" lIns="91440" tIns="45720" rIns="91440" bIns="45720"/>
        <a:p>
          <a:pPr algn="l">
            <a:defRPr/>
          </a:pPr>
          <a:r>
            <a:rPr lang="en-US" cap="none" sz="3000" b="1" i="0" u="none" baseline="0">
              <a:solidFill>
                <a:srgbClr val="000000"/>
              </a:solidFill>
            </a:rPr>
            <a:t>Health</a:t>
          </a:r>
          <a:r>
            <a:rPr lang="en-US" cap="none" sz="1200" b="1" i="0" u="none" baseline="0">
              <a:solidFill>
                <a:srgbClr val="000000"/>
              </a:solidFill>
            </a:rPr>
            <a:t>
This is the downloadable spreadsheet showing the 2011 Census data collected on general health, those with a Long-Term Limiting Illness (LTLI), and the provision of Unpaid Care in Crawley.
The 2011 Census is slightly different from 2001 and is more detailed. These differences have been clearly shown and analysis can be found on the supporting Information Sheet available from the Crawley Borough Council website.
Key:
Shown in percentages -
</a:t>
          </a:r>
          <a:r>
            <a:rPr lang="en-US" cap="none" sz="1200" b="1" i="0" u="none" baseline="0">
              <a:solidFill>
                <a:srgbClr val="FF0000"/>
              </a:solidFill>
            </a:rPr>
            <a:t>Red = </a:t>
          </a:r>
          <a:r>
            <a:rPr lang="en-US" cap="none" sz="1200" b="1" i="0" u="none" baseline="0"/>
            <a:t>The highest proportion in a neighbourhood
</a:t>
          </a:r>
          <a:r>
            <a:rPr lang="en-US" cap="none" sz="1200" b="1" i="0" u="none" baseline="0">
              <a:solidFill>
                <a:srgbClr val="FF9900"/>
              </a:solidFill>
            </a:rPr>
            <a:t>Orange = </a:t>
          </a:r>
          <a:r>
            <a:rPr lang="en-US" cap="none" sz="1200" b="1" i="0" u="none" baseline="0"/>
            <a:t>The second highest proportion in a neighbourhood
</a:t>
          </a:r>
          <a:r>
            <a:rPr lang="en-US" cap="none" sz="1200" b="1" i="0" u="none" baseline="0">
              <a:solidFill>
                <a:srgbClr val="339966"/>
              </a:solidFill>
            </a:rPr>
            <a:t>Green = </a:t>
          </a:r>
          <a:r>
            <a:rPr lang="en-US" cap="none" sz="1200" b="1" i="0" u="none" baseline="0"/>
            <a:t>The third highest proportion in a neighbourhood
Shown in numbers -
</a:t>
          </a:r>
          <a:r>
            <a:rPr lang="en-US" cap="none" sz="1200" b="1" i="0" u="none" baseline="0">
              <a:solidFill>
                <a:srgbClr val="FFFF00"/>
              </a:solidFill>
            </a:rPr>
            <a:t>Yellow = </a:t>
          </a:r>
          <a:r>
            <a:rPr lang="en-US" cap="none" sz="1200" b="1" i="0" u="none" baseline="0"/>
            <a:t>The highest concentration of a group in Crawley
</a:t>
          </a:r>
          <a:r>
            <a:rPr lang="en-US" cap="none" sz="1200" b="1" i="0" u="none" baseline="0">
              <a:solidFill>
                <a:srgbClr val="33CCCC"/>
              </a:solidFill>
            </a:rPr>
            <a:t>Turquoise = </a:t>
          </a:r>
          <a:r>
            <a:rPr lang="en-US" cap="none" sz="1200" b="1" i="0" u="none" baseline="0"/>
            <a:t>The second highest concentration of a group in Crawley
</a:t>
          </a:r>
          <a:r>
            <a:rPr lang="en-US" cap="none" sz="1200" b="1" i="0" u="none" baseline="0">
              <a:solidFill>
                <a:srgbClr val="CC99FF"/>
              </a:solidFill>
            </a:rPr>
            <a:t>Purple = </a:t>
          </a:r>
          <a:r>
            <a:rPr lang="en-US" cap="none" sz="1200" b="1" i="0" u="none" baseline="0"/>
            <a:t>The third highest concentration of a group in Crawley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clientData/>
  </xdr:twoCellAnchor>
  <xdr:twoCellAnchor>
    <xdr:from>
      <xdr:col>8</xdr:col>
      <xdr:colOff>95250</xdr:colOff>
      <xdr:row>1</xdr:row>
      <xdr:rowOff>38100</xdr:rowOff>
    </xdr:from>
    <xdr:to>
      <xdr:col>9</xdr:col>
      <xdr:colOff>590550</xdr:colOff>
      <xdr:row>6</xdr:row>
      <xdr:rowOff>133350</xdr:rowOff>
    </xdr:to>
    <xdr:pic>
      <xdr:nvPicPr>
        <xdr:cNvPr id="3" name="Picture 6"/>
        <xdr:cNvPicPr preferRelativeResize="1">
          <a:picLocks noChangeAspect="1"/>
        </xdr:cNvPicPr>
      </xdr:nvPicPr>
      <xdr:blipFill>
        <a:blip r:embed="rId2"/>
        <a:stretch>
          <a:fillRect/>
        </a:stretch>
      </xdr:blipFill>
      <xdr:spPr>
        <a:xfrm>
          <a:off x="4972050" y="200025"/>
          <a:ext cx="11049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47625</xdr:rowOff>
    </xdr:from>
    <xdr:to>
      <xdr:col>10</xdr:col>
      <xdr:colOff>428625</xdr:colOff>
      <xdr:row>36</xdr:row>
      <xdr:rowOff>9525</xdr:rowOff>
    </xdr:to>
    <xdr:sp>
      <xdr:nvSpPr>
        <xdr:cNvPr id="1" name="AutoShape 1"/>
        <xdr:cNvSpPr>
          <a:spLocks/>
        </xdr:cNvSpPr>
      </xdr:nvSpPr>
      <xdr:spPr>
        <a:xfrm>
          <a:off x="695325" y="47625"/>
          <a:ext cx="5829300" cy="5791200"/>
        </a:xfrm>
        <a:prstGeom prst="rect">
          <a:avLst/>
        </a:prstGeom>
        <a:solidFill>
          <a:srgbClr val="FFFFFF"/>
        </a:solidFill>
        <a:ln w="9525" cmpd="sng">
          <a:noFill/>
        </a:ln>
      </xdr:spPr>
      <xdr:txBody>
        <a:bodyPr vertOverflow="clip" wrap="square" lIns="91440" tIns="45720" rIns="91440" bIns="45720"/>
        <a:p>
          <a:pPr algn="l">
            <a:defRPr/>
          </a:pPr>
          <a:r>
            <a:rPr lang="en-US" cap="none" sz="1200" b="1" i="0" u="none" baseline="0">
              <a:solidFill>
                <a:srgbClr val="000080"/>
              </a:solidFill>
            </a:rPr>
            <a:t>ONS - Neighbourhood Statistics Metadata
Information On Health and Provision of Unpaid Care, 2011 (KS301EW)
Description
This table provides information about the health of usual residents, for England and Wales, as at census day 27th March 2011. It also provides information about the number of providers of unpaid care and the number of hours of care that they provide. This table is one of the Key Statistics series that provide summary figures covering the full range of results from the census, presented in a tabular format. Information is generally available as both numbers and percentages.
Time Series
Start Date: Mar-11 to Mar-11    End Date: Mar-11 to Mar-11
Periodicity
Date
Latest Coverage
England, Wales
Source
Office for National Statistics
Last Updated
30 January 2013
</a:t>
          </a:r>
          <a:r>
            <a:rPr lang="en-US" cap="none" sz="1200" b="1" i="0" u="none" baseline="0"/>
            <a:t>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F39"/>
  <sheetViews>
    <sheetView tabSelected="1" workbookViewId="0" topLeftCell="A1">
      <selection activeCell="P31" sqref="P31"/>
    </sheetView>
  </sheetViews>
  <sheetFormatPr defaultColWidth="9.140625" defaultRowHeight="12.75"/>
  <cols>
    <col min="4" max="4" width="9.140625" style="5" customWidth="1"/>
    <col min="6" max="6" width="9.140625" style="5" customWidth="1"/>
    <col min="8" max="8" width="9.140625" style="5" customWidth="1"/>
    <col min="10" max="10" width="9.140625" style="5" customWidth="1"/>
    <col min="12" max="12" width="9.140625" style="5" customWidth="1"/>
    <col min="14" max="20" width="9.140625" style="5" customWidth="1"/>
    <col min="22" max="22" width="9.140625" style="5" customWidth="1"/>
    <col min="24" max="24" width="9.140625" style="5" customWidth="1"/>
    <col min="26" max="26" width="9.140625" style="5" customWidth="1"/>
    <col min="28" max="28" width="9.140625" style="5" customWidth="1"/>
    <col min="30" max="30" width="9.140625" style="5" customWidth="1"/>
    <col min="32" max="32" width="9.140625" style="5" customWidth="1"/>
  </cols>
  <sheetData>
    <row r="1" spans="2:32" ht="12.75">
      <c r="B1" s="68"/>
      <c r="C1" s="68"/>
      <c r="D1" s="68"/>
      <c r="E1" s="68"/>
      <c r="F1" s="68"/>
      <c r="G1" s="68"/>
      <c r="H1" s="68"/>
      <c r="I1" s="68"/>
      <c r="J1" s="68"/>
      <c r="K1" s="68"/>
      <c r="L1" s="4"/>
      <c r="M1" s="3"/>
      <c r="N1" s="3"/>
      <c r="O1" s="4"/>
      <c r="P1" s="3"/>
      <c r="Q1" s="4"/>
      <c r="R1" s="3"/>
      <c r="S1" s="4"/>
      <c r="T1" s="4"/>
      <c r="U1" s="3"/>
      <c r="V1" s="4"/>
      <c r="W1" s="3"/>
      <c r="X1" s="4"/>
      <c r="Y1" s="3"/>
      <c r="Z1" s="4"/>
      <c r="AA1" s="3"/>
      <c r="AB1" s="4"/>
      <c r="AC1" s="3"/>
      <c r="AD1" s="4"/>
      <c r="AE1" s="3"/>
      <c r="AF1" s="4"/>
    </row>
    <row r="2" spans="2:18" ht="12.75">
      <c r="B2" s="68"/>
      <c r="C2" s="68"/>
      <c r="D2" s="68"/>
      <c r="E2" s="68"/>
      <c r="F2" s="68"/>
      <c r="G2" s="68"/>
      <c r="H2" s="68"/>
      <c r="I2" s="68"/>
      <c r="J2" s="68"/>
      <c r="K2" s="68"/>
      <c r="N2"/>
      <c r="P2"/>
      <c r="R2"/>
    </row>
    <row r="3" spans="1:32" ht="12.75">
      <c r="A3" s="1"/>
      <c r="B3" s="68"/>
      <c r="C3" s="68"/>
      <c r="D3" s="68"/>
      <c r="E3" s="68"/>
      <c r="F3" s="68"/>
      <c r="G3" s="68"/>
      <c r="H3" s="68"/>
      <c r="I3" s="68"/>
      <c r="J3" s="68"/>
      <c r="K3" s="68"/>
      <c r="L3" s="6"/>
      <c r="M3" s="2"/>
      <c r="N3" s="2"/>
      <c r="O3" s="6"/>
      <c r="P3" s="2"/>
      <c r="Q3" s="6"/>
      <c r="R3" s="2"/>
      <c r="S3" s="6"/>
      <c r="T3" s="6"/>
      <c r="U3" s="2"/>
      <c r="V3" s="6"/>
      <c r="W3" s="2"/>
      <c r="X3" s="6"/>
      <c r="Y3" s="2"/>
      <c r="Z3" s="6"/>
      <c r="AA3" s="2"/>
      <c r="AB3" s="6"/>
      <c r="AC3" s="2"/>
      <c r="AD3" s="6"/>
      <c r="AE3" s="2"/>
      <c r="AF3" s="6"/>
    </row>
    <row r="4" spans="1:32" ht="12.75">
      <c r="A4" s="1"/>
      <c r="B4" s="68"/>
      <c r="C4" s="68"/>
      <c r="D4" s="68"/>
      <c r="E4" s="68"/>
      <c r="F4" s="68"/>
      <c r="G4" s="68"/>
      <c r="H4" s="68"/>
      <c r="I4" s="68"/>
      <c r="J4" s="68"/>
      <c r="K4" s="68"/>
      <c r="L4" s="6"/>
      <c r="M4" s="2"/>
      <c r="N4" s="2"/>
      <c r="O4" s="6"/>
      <c r="P4" s="2"/>
      <c r="Q4" s="6"/>
      <c r="R4" s="2"/>
      <c r="S4" s="6"/>
      <c r="T4" s="6"/>
      <c r="U4" s="2"/>
      <c r="V4" s="6"/>
      <c r="W4" s="2"/>
      <c r="X4" s="6"/>
      <c r="Y4" s="2"/>
      <c r="Z4" s="6"/>
      <c r="AA4" s="2"/>
      <c r="AB4" s="6"/>
      <c r="AC4" s="2"/>
      <c r="AD4" s="6"/>
      <c r="AE4" s="2"/>
      <c r="AF4" s="6"/>
    </row>
    <row r="5" spans="1:32" ht="12.75">
      <c r="A5" s="1"/>
      <c r="B5" s="68"/>
      <c r="C5" s="68"/>
      <c r="D5" s="68"/>
      <c r="E5" s="68"/>
      <c r="F5" s="68"/>
      <c r="G5" s="68"/>
      <c r="H5" s="68"/>
      <c r="I5" s="68"/>
      <c r="J5" s="68"/>
      <c r="K5" s="68"/>
      <c r="L5" s="6"/>
      <c r="M5" s="2"/>
      <c r="N5" s="2"/>
      <c r="O5" s="6"/>
      <c r="P5" s="2"/>
      <c r="Q5" s="6"/>
      <c r="R5" s="2"/>
      <c r="S5" s="6"/>
      <c r="T5" s="6"/>
      <c r="U5" s="2"/>
      <c r="V5" s="6"/>
      <c r="W5" s="2"/>
      <c r="X5" s="6"/>
      <c r="Y5" s="2"/>
      <c r="Z5" s="6"/>
      <c r="AA5" s="2"/>
      <c r="AB5" s="6"/>
      <c r="AC5" s="2"/>
      <c r="AD5" s="6"/>
      <c r="AE5" s="2"/>
      <c r="AF5" s="6"/>
    </row>
    <row r="6" spans="1:32" ht="12.75">
      <c r="A6" s="1"/>
      <c r="B6" s="68"/>
      <c r="C6" s="68"/>
      <c r="D6" s="68"/>
      <c r="E6" s="68"/>
      <c r="F6" s="68"/>
      <c r="G6" s="68"/>
      <c r="H6" s="68"/>
      <c r="I6" s="68"/>
      <c r="J6" s="68"/>
      <c r="K6" s="68"/>
      <c r="L6" s="6"/>
      <c r="M6" s="2"/>
      <c r="N6" s="2"/>
      <c r="O6" s="6"/>
      <c r="P6" s="2"/>
      <c r="Q6" s="6"/>
      <c r="R6" s="2"/>
      <c r="S6" s="6"/>
      <c r="T6" s="6"/>
      <c r="U6" s="2"/>
      <c r="V6" s="6"/>
      <c r="W6" s="2"/>
      <c r="X6" s="6"/>
      <c r="Y6" s="2"/>
      <c r="Z6" s="6"/>
      <c r="AA6" s="2"/>
      <c r="AB6" s="6"/>
      <c r="AC6" s="2"/>
      <c r="AD6" s="6"/>
      <c r="AE6" s="2"/>
      <c r="AF6" s="6"/>
    </row>
    <row r="7" spans="1:32" ht="12.75">
      <c r="A7" s="1"/>
      <c r="B7" s="68"/>
      <c r="C7" s="68"/>
      <c r="D7" s="68"/>
      <c r="E7" s="68"/>
      <c r="F7" s="68"/>
      <c r="G7" s="68"/>
      <c r="H7" s="68"/>
      <c r="I7" s="68"/>
      <c r="J7" s="68"/>
      <c r="K7" s="68"/>
      <c r="L7" s="6"/>
      <c r="M7" s="2"/>
      <c r="N7" s="2"/>
      <c r="O7" s="6"/>
      <c r="P7" s="2"/>
      <c r="Q7" s="6"/>
      <c r="R7" s="2"/>
      <c r="S7" s="6"/>
      <c r="T7" s="6"/>
      <c r="U7" s="2"/>
      <c r="V7" s="6"/>
      <c r="W7" s="2"/>
      <c r="X7" s="6"/>
      <c r="Y7" s="2"/>
      <c r="Z7" s="6"/>
      <c r="AA7" s="2"/>
      <c r="AB7" s="6"/>
      <c r="AC7" s="2"/>
      <c r="AD7" s="6"/>
      <c r="AE7" s="2"/>
      <c r="AF7" s="6"/>
    </row>
    <row r="8" spans="1:32" ht="12.75">
      <c r="A8" s="1"/>
      <c r="B8" s="68"/>
      <c r="C8" s="68"/>
      <c r="D8" s="68"/>
      <c r="E8" s="68"/>
      <c r="F8" s="68"/>
      <c r="G8" s="68"/>
      <c r="H8" s="68"/>
      <c r="I8" s="68"/>
      <c r="J8" s="68"/>
      <c r="K8" s="68"/>
      <c r="L8" s="6"/>
      <c r="M8" s="2"/>
      <c r="N8" s="2"/>
      <c r="O8" s="6"/>
      <c r="P8" s="2"/>
      <c r="Q8" s="6"/>
      <c r="R8" s="2"/>
      <c r="S8" s="6"/>
      <c r="T8" s="6"/>
      <c r="U8" s="2"/>
      <c r="V8" s="6"/>
      <c r="W8" s="2"/>
      <c r="X8" s="6"/>
      <c r="Y8" s="2"/>
      <c r="Z8" s="6"/>
      <c r="AA8" s="2"/>
      <c r="AB8" s="6"/>
      <c r="AC8" s="2"/>
      <c r="AD8" s="6"/>
      <c r="AE8" s="2"/>
      <c r="AF8" s="6"/>
    </row>
    <row r="9" spans="1:32" ht="12.75">
      <c r="A9" s="1"/>
      <c r="B9" s="68"/>
      <c r="C9" s="68"/>
      <c r="D9" s="68"/>
      <c r="E9" s="68"/>
      <c r="F9" s="68"/>
      <c r="G9" s="68"/>
      <c r="H9" s="68"/>
      <c r="I9" s="68"/>
      <c r="J9" s="68"/>
      <c r="K9" s="68"/>
      <c r="L9" s="6"/>
      <c r="M9" s="2"/>
      <c r="N9" s="2"/>
      <c r="O9" s="6"/>
      <c r="P9" s="2"/>
      <c r="Q9" s="6"/>
      <c r="R9" s="2"/>
      <c r="S9" s="6"/>
      <c r="T9" s="6"/>
      <c r="U9" s="2"/>
      <c r="V9" s="6"/>
      <c r="W9" s="2"/>
      <c r="X9" s="6"/>
      <c r="Y9" s="2"/>
      <c r="Z9" s="6"/>
      <c r="AA9" s="2"/>
      <c r="AB9" s="6"/>
      <c r="AC9" s="2"/>
      <c r="AD9" s="6"/>
      <c r="AE9" s="2"/>
      <c r="AF9" s="6"/>
    </row>
    <row r="10" spans="1:32" ht="12.75">
      <c r="A10" s="1"/>
      <c r="B10" s="68"/>
      <c r="C10" s="68"/>
      <c r="D10" s="68"/>
      <c r="E10" s="68"/>
      <c r="F10" s="68"/>
      <c r="G10" s="68"/>
      <c r="H10" s="68"/>
      <c r="I10" s="68"/>
      <c r="J10" s="68"/>
      <c r="K10" s="68"/>
      <c r="L10" s="6"/>
      <c r="M10" s="2"/>
      <c r="N10" s="2"/>
      <c r="O10" s="6"/>
      <c r="P10" s="2"/>
      <c r="Q10" s="6"/>
      <c r="R10" s="2"/>
      <c r="S10" s="6"/>
      <c r="T10" s="6"/>
      <c r="U10" s="2"/>
      <c r="V10" s="6"/>
      <c r="W10" s="2"/>
      <c r="X10" s="6"/>
      <c r="Y10" s="2"/>
      <c r="Z10" s="6"/>
      <c r="AA10" s="2"/>
      <c r="AB10" s="6"/>
      <c r="AC10" s="2"/>
      <c r="AD10" s="6"/>
      <c r="AE10" s="2"/>
      <c r="AF10" s="6"/>
    </row>
    <row r="11" spans="1:32" ht="12.75">
      <c r="A11" s="1"/>
      <c r="B11" s="68"/>
      <c r="C11" s="68"/>
      <c r="D11" s="68"/>
      <c r="E11" s="68"/>
      <c r="F11" s="68"/>
      <c r="G11" s="68"/>
      <c r="H11" s="68"/>
      <c r="I11" s="68"/>
      <c r="J11" s="68"/>
      <c r="K11" s="68"/>
      <c r="L11" s="6"/>
      <c r="M11" s="2"/>
      <c r="N11" s="2"/>
      <c r="O11" s="6"/>
      <c r="P11" s="2"/>
      <c r="Q11" s="6"/>
      <c r="R11" s="2"/>
      <c r="S11" s="6"/>
      <c r="T11" s="6"/>
      <c r="U11" s="2"/>
      <c r="V11" s="6"/>
      <c r="W11" s="2"/>
      <c r="X11" s="6"/>
      <c r="Y11" s="2"/>
      <c r="Z11" s="6"/>
      <c r="AA11" s="2"/>
      <c r="AB11" s="6"/>
      <c r="AC11" s="2"/>
      <c r="AD11" s="6"/>
      <c r="AE11" s="2"/>
      <c r="AF11" s="6"/>
    </row>
    <row r="12" spans="1:32" ht="12.75">
      <c r="A12" s="1"/>
      <c r="B12" s="68"/>
      <c r="C12" s="68"/>
      <c r="D12" s="68"/>
      <c r="E12" s="68"/>
      <c r="F12" s="68"/>
      <c r="G12" s="68"/>
      <c r="H12" s="68"/>
      <c r="I12" s="68"/>
      <c r="J12" s="68"/>
      <c r="K12" s="68"/>
      <c r="L12" s="6"/>
      <c r="M12" s="2"/>
      <c r="N12" s="2"/>
      <c r="O12" s="6"/>
      <c r="P12" s="2"/>
      <c r="Q12" s="6"/>
      <c r="R12" s="2"/>
      <c r="S12" s="6"/>
      <c r="T12" s="6"/>
      <c r="U12" s="2"/>
      <c r="V12" s="6"/>
      <c r="W12" s="2"/>
      <c r="X12" s="6"/>
      <c r="Y12" s="2"/>
      <c r="Z12" s="6"/>
      <c r="AA12" s="2"/>
      <c r="AB12" s="6"/>
      <c r="AC12" s="2"/>
      <c r="AD12" s="6"/>
      <c r="AE12" s="2"/>
      <c r="AF12" s="6"/>
    </row>
    <row r="13" spans="1:32" ht="12.75">
      <c r="A13" s="1"/>
      <c r="B13" s="68"/>
      <c r="C13" s="68"/>
      <c r="D13" s="68"/>
      <c r="E13" s="68"/>
      <c r="F13" s="68"/>
      <c r="G13" s="68"/>
      <c r="H13" s="68"/>
      <c r="I13" s="68"/>
      <c r="J13" s="68"/>
      <c r="K13" s="68"/>
      <c r="L13" s="6"/>
      <c r="M13" s="2"/>
      <c r="N13" s="2"/>
      <c r="O13" s="6"/>
      <c r="P13" s="2"/>
      <c r="Q13" s="6"/>
      <c r="R13" s="2"/>
      <c r="S13" s="6"/>
      <c r="T13" s="6"/>
      <c r="U13" s="2"/>
      <c r="V13" s="6"/>
      <c r="W13" s="2"/>
      <c r="X13" s="6"/>
      <c r="Y13" s="2"/>
      <c r="Z13" s="6"/>
      <c r="AA13" s="2"/>
      <c r="AB13" s="6"/>
      <c r="AC13" s="2"/>
      <c r="AD13" s="6"/>
      <c r="AE13" s="2"/>
      <c r="AF13" s="6"/>
    </row>
    <row r="14" spans="1:32" ht="12.75">
      <c r="A14" s="1"/>
      <c r="B14" s="68"/>
      <c r="C14" s="68"/>
      <c r="D14" s="68"/>
      <c r="E14" s="68"/>
      <c r="F14" s="68"/>
      <c r="G14" s="68"/>
      <c r="H14" s="68"/>
      <c r="I14" s="68"/>
      <c r="J14" s="68"/>
      <c r="K14" s="68"/>
      <c r="L14" s="6"/>
      <c r="M14" s="2"/>
      <c r="N14" s="2"/>
      <c r="O14" s="6"/>
      <c r="P14" s="2"/>
      <c r="Q14" s="6"/>
      <c r="R14" s="2"/>
      <c r="S14" s="6"/>
      <c r="T14" s="6"/>
      <c r="U14" s="2"/>
      <c r="V14" s="6"/>
      <c r="W14" s="2"/>
      <c r="X14" s="6"/>
      <c r="Y14" s="2"/>
      <c r="Z14" s="6"/>
      <c r="AA14" s="2"/>
      <c r="AB14" s="6"/>
      <c r="AC14" s="2"/>
      <c r="AD14" s="6"/>
      <c r="AE14" s="2"/>
      <c r="AF14" s="6"/>
    </row>
    <row r="15" spans="1:32" ht="12.75">
      <c r="A15" s="1"/>
      <c r="B15" s="68"/>
      <c r="C15" s="68"/>
      <c r="D15" s="68"/>
      <c r="E15" s="68"/>
      <c r="F15" s="68"/>
      <c r="G15" s="68"/>
      <c r="H15" s="68"/>
      <c r="I15" s="68"/>
      <c r="J15" s="68"/>
      <c r="K15" s="68"/>
      <c r="L15" s="6"/>
      <c r="M15" s="2"/>
      <c r="N15" s="2"/>
      <c r="O15" s="6"/>
      <c r="P15" s="2"/>
      <c r="Q15" s="6"/>
      <c r="R15" s="2"/>
      <c r="S15" s="6"/>
      <c r="T15" s="6"/>
      <c r="U15" s="2"/>
      <c r="V15" s="6"/>
      <c r="W15" s="2"/>
      <c r="X15" s="6"/>
      <c r="Y15" s="2"/>
      <c r="Z15" s="6"/>
      <c r="AA15" s="2"/>
      <c r="AB15" s="6"/>
      <c r="AC15" s="2"/>
      <c r="AD15" s="6"/>
      <c r="AE15" s="2"/>
      <c r="AF15" s="6"/>
    </row>
    <row r="16" spans="1:32" ht="12.75">
      <c r="A16" s="1"/>
      <c r="B16" s="68"/>
      <c r="C16" s="68"/>
      <c r="D16" s="68"/>
      <c r="E16" s="68"/>
      <c r="F16" s="68"/>
      <c r="G16" s="68"/>
      <c r="H16" s="68"/>
      <c r="I16" s="68"/>
      <c r="J16" s="68"/>
      <c r="K16" s="68"/>
      <c r="L16" s="6"/>
      <c r="M16" s="2"/>
      <c r="N16" s="2"/>
      <c r="O16" s="6"/>
      <c r="P16" s="2"/>
      <c r="Q16" s="6"/>
      <c r="R16" s="2"/>
      <c r="S16" s="6"/>
      <c r="T16" s="6"/>
      <c r="U16" s="2"/>
      <c r="V16" s="6"/>
      <c r="W16" s="2"/>
      <c r="X16" s="6"/>
      <c r="Y16" s="2"/>
      <c r="Z16" s="6"/>
      <c r="AA16" s="2"/>
      <c r="AB16" s="6"/>
      <c r="AC16" s="2"/>
      <c r="AD16" s="6"/>
      <c r="AE16" s="2"/>
      <c r="AF16" s="6"/>
    </row>
    <row r="17" spans="1:32" ht="12.75">
      <c r="A17" s="1"/>
      <c r="B17" s="68"/>
      <c r="C17" s="68"/>
      <c r="D17" s="68"/>
      <c r="E17" s="68"/>
      <c r="F17" s="68"/>
      <c r="G17" s="68"/>
      <c r="H17" s="68"/>
      <c r="I17" s="68"/>
      <c r="J17" s="68"/>
      <c r="K17" s="68"/>
      <c r="L17" s="6"/>
      <c r="M17" s="2"/>
      <c r="N17" s="2"/>
      <c r="O17" s="6"/>
      <c r="P17" s="2"/>
      <c r="Q17" s="6"/>
      <c r="R17" s="2"/>
      <c r="S17" s="6"/>
      <c r="T17" s="6"/>
      <c r="U17" s="2"/>
      <c r="V17" s="6"/>
      <c r="W17" s="2"/>
      <c r="X17" s="6"/>
      <c r="Y17" s="2"/>
      <c r="Z17" s="6"/>
      <c r="AA17" s="2"/>
      <c r="AB17" s="6"/>
      <c r="AC17" s="2"/>
      <c r="AD17" s="6"/>
      <c r="AE17" s="2"/>
      <c r="AF17" s="6"/>
    </row>
    <row r="18" spans="2:11" ht="12.75">
      <c r="B18" s="68"/>
      <c r="C18" s="68"/>
      <c r="D18" s="68"/>
      <c r="E18" s="68"/>
      <c r="F18" s="68"/>
      <c r="G18" s="68"/>
      <c r="H18" s="68"/>
      <c r="I18" s="68"/>
      <c r="J18" s="68"/>
      <c r="K18" s="68"/>
    </row>
    <row r="19" spans="2:11" ht="12.75">
      <c r="B19" s="68"/>
      <c r="C19" s="68"/>
      <c r="D19" s="68"/>
      <c r="E19" s="68"/>
      <c r="F19" s="68"/>
      <c r="G19" s="68"/>
      <c r="H19" s="68"/>
      <c r="I19" s="68"/>
      <c r="J19" s="68"/>
      <c r="K19" s="68"/>
    </row>
    <row r="20" spans="2:11" ht="12.75">
      <c r="B20" s="68"/>
      <c r="C20" s="68"/>
      <c r="D20" s="68"/>
      <c r="E20" s="68"/>
      <c r="F20" s="68"/>
      <c r="G20" s="68"/>
      <c r="H20" s="68"/>
      <c r="I20" s="68"/>
      <c r="J20" s="68"/>
      <c r="K20" s="68"/>
    </row>
    <row r="21" spans="2:11" ht="12.75">
      <c r="B21" s="68"/>
      <c r="C21" s="68"/>
      <c r="D21" s="68"/>
      <c r="E21" s="68"/>
      <c r="F21" s="68"/>
      <c r="G21" s="68"/>
      <c r="H21" s="68"/>
      <c r="I21" s="68"/>
      <c r="J21" s="68"/>
      <c r="K21" s="68"/>
    </row>
    <row r="22" spans="2:11" ht="12.75">
      <c r="B22" s="68"/>
      <c r="C22" s="68"/>
      <c r="D22" s="68"/>
      <c r="E22" s="68"/>
      <c r="F22" s="68"/>
      <c r="G22" s="68"/>
      <c r="H22" s="68"/>
      <c r="I22" s="68"/>
      <c r="J22" s="68"/>
      <c r="K22" s="68"/>
    </row>
    <row r="23" spans="2:11" ht="12.75">
      <c r="B23" s="68"/>
      <c r="C23" s="68"/>
      <c r="D23" s="68"/>
      <c r="E23" s="68"/>
      <c r="F23" s="68"/>
      <c r="G23" s="68"/>
      <c r="H23" s="68"/>
      <c r="I23" s="68"/>
      <c r="J23" s="68"/>
      <c r="K23" s="68"/>
    </row>
    <row r="24" spans="2:11" ht="12.75">
      <c r="B24" s="68"/>
      <c r="C24" s="68"/>
      <c r="D24" s="68"/>
      <c r="E24" s="68"/>
      <c r="F24" s="68"/>
      <c r="G24" s="68"/>
      <c r="H24" s="68"/>
      <c r="I24" s="68"/>
      <c r="J24" s="68"/>
      <c r="K24" s="68"/>
    </row>
    <row r="25" spans="2:11" ht="12.75">
      <c r="B25" s="68"/>
      <c r="C25" s="68"/>
      <c r="D25" s="68"/>
      <c r="E25" s="68"/>
      <c r="F25" s="68"/>
      <c r="G25" s="68"/>
      <c r="H25" s="68"/>
      <c r="I25" s="68"/>
      <c r="J25" s="68"/>
      <c r="K25" s="68"/>
    </row>
    <row r="26" spans="2:11" ht="12.75">
      <c r="B26" s="68"/>
      <c r="C26" s="68"/>
      <c r="D26" s="68"/>
      <c r="E26" s="68"/>
      <c r="F26" s="68"/>
      <c r="G26" s="68"/>
      <c r="H26" s="68"/>
      <c r="I26" s="68"/>
      <c r="J26" s="68"/>
      <c r="K26" s="68"/>
    </row>
    <row r="27" spans="2:11" ht="12.75">
      <c r="B27" s="68"/>
      <c r="C27" s="68"/>
      <c r="D27" s="68"/>
      <c r="E27" s="68"/>
      <c r="F27" s="68"/>
      <c r="G27" s="68"/>
      <c r="H27" s="68"/>
      <c r="I27" s="68"/>
      <c r="J27" s="68"/>
      <c r="K27" s="68"/>
    </row>
    <row r="28" spans="2:11" ht="12.75">
      <c r="B28" s="68"/>
      <c r="C28" s="68"/>
      <c r="D28" s="68"/>
      <c r="E28" s="68"/>
      <c r="F28" s="68"/>
      <c r="G28" s="68"/>
      <c r="H28" s="68"/>
      <c r="I28" s="68"/>
      <c r="J28" s="68"/>
      <c r="K28" s="68"/>
    </row>
    <row r="29" spans="2:11" ht="12.75">
      <c r="B29" s="68"/>
      <c r="C29" s="68"/>
      <c r="D29" s="68"/>
      <c r="E29" s="68"/>
      <c r="F29" s="68"/>
      <c r="G29" s="68"/>
      <c r="H29" s="68"/>
      <c r="I29" s="68"/>
      <c r="J29" s="68"/>
      <c r="K29" s="68"/>
    </row>
    <row r="30" spans="2:11" ht="12.75">
      <c r="B30" s="68"/>
      <c r="C30" s="68"/>
      <c r="D30" s="68"/>
      <c r="E30" s="68"/>
      <c r="F30" s="68"/>
      <c r="G30" s="68"/>
      <c r="H30" s="68"/>
      <c r="I30" s="68"/>
      <c r="J30" s="68"/>
      <c r="K30" s="68"/>
    </row>
    <row r="31" spans="2:11" ht="12.75">
      <c r="B31" s="68"/>
      <c r="C31" s="68"/>
      <c r="D31" s="68"/>
      <c r="E31" s="68"/>
      <c r="F31" s="68"/>
      <c r="G31" s="68"/>
      <c r="H31" s="68"/>
      <c r="I31" s="68"/>
      <c r="J31" s="68"/>
      <c r="K31" s="68"/>
    </row>
    <row r="32" spans="2:11" ht="12.75">
      <c r="B32" s="68"/>
      <c r="C32" s="68"/>
      <c r="D32" s="68"/>
      <c r="E32" s="68"/>
      <c r="F32" s="68"/>
      <c r="G32" s="68"/>
      <c r="H32" s="68"/>
      <c r="I32" s="68"/>
      <c r="J32" s="68"/>
      <c r="K32" s="68"/>
    </row>
    <row r="33" spans="2:11" ht="12.75">
      <c r="B33" s="68"/>
      <c r="C33" s="68"/>
      <c r="D33" s="68"/>
      <c r="E33" s="68"/>
      <c r="F33" s="68"/>
      <c r="G33" s="68"/>
      <c r="H33" s="68"/>
      <c r="I33" s="68"/>
      <c r="J33" s="68"/>
      <c r="K33" s="68"/>
    </row>
    <row r="34" spans="2:11" ht="12.75">
      <c r="B34" s="68"/>
      <c r="C34" s="68"/>
      <c r="D34" s="68"/>
      <c r="E34" s="68"/>
      <c r="F34" s="68"/>
      <c r="G34" s="68"/>
      <c r="H34" s="68"/>
      <c r="I34" s="68"/>
      <c r="J34" s="68"/>
      <c r="K34" s="68"/>
    </row>
    <row r="35" spans="2:11" ht="12.75">
      <c r="B35" s="68"/>
      <c r="C35" s="68"/>
      <c r="D35" s="68"/>
      <c r="E35" s="68"/>
      <c r="F35" s="68"/>
      <c r="G35" s="68"/>
      <c r="H35" s="68"/>
      <c r="I35" s="68"/>
      <c r="J35" s="68"/>
      <c r="K35" s="68"/>
    </row>
    <row r="36" spans="2:11" ht="12.75">
      <c r="B36" s="68"/>
      <c r="C36" s="68"/>
      <c r="D36" s="68"/>
      <c r="E36" s="68"/>
      <c r="F36" s="68"/>
      <c r="G36" s="68"/>
      <c r="H36" s="68"/>
      <c r="I36" s="68"/>
      <c r="J36" s="68"/>
      <c r="K36" s="68"/>
    </row>
    <row r="37" spans="2:11" ht="12.75">
      <c r="B37" s="68"/>
      <c r="C37" s="68"/>
      <c r="D37" s="68"/>
      <c r="E37" s="68"/>
      <c r="F37" s="68"/>
      <c r="G37" s="68"/>
      <c r="H37" s="68"/>
      <c r="I37" s="68"/>
      <c r="J37" s="68"/>
      <c r="K37" s="68"/>
    </row>
    <row r="38" spans="2:11" ht="12.75">
      <c r="B38" s="68"/>
      <c r="C38" s="68"/>
      <c r="D38" s="68"/>
      <c r="E38" s="68"/>
      <c r="F38" s="68"/>
      <c r="G38" s="68"/>
      <c r="H38" s="68"/>
      <c r="I38" s="68"/>
      <c r="J38" s="68"/>
      <c r="K38" s="68"/>
    </row>
    <row r="39" spans="2:11" ht="12.75">
      <c r="B39" s="68"/>
      <c r="C39" s="68"/>
      <c r="D39" s="68"/>
      <c r="E39" s="68"/>
      <c r="F39" s="68"/>
      <c r="G39" s="68"/>
      <c r="H39" s="68"/>
      <c r="I39" s="68"/>
      <c r="J39" s="68"/>
      <c r="K39" s="68"/>
    </row>
  </sheetData>
  <mergeCells count="1">
    <mergeCell ref="B1:K39"/>
  </mergeCells>
  <printOptions/>
  <pageMargins left="0.75" right="0.75" top="1" bottom="1" header="0.5" footer="0.5"/>
  <pageSetup fitToHeight="1"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1" sqref="A11"/>
    </sheetView>
  </sheetViews>
  <sheetFormatPr defaultColWidth="9.140625" defaultRowHeight="12.75"/>
  <sheetData/>
  <printOptions/>
  <pageMargins left="0.75" right="0.75" top="1" bottom="1" header="0.5" footer="0.5"/>
  <pageSetup fitToHeight="1" fitToWidth="1"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dimension ref="A1:T43"/>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8.140625" style="0" customWidth="1"/>
    <col min="2" max="2" width="11.7109375" style="0" customWidth="1"/>
    <col min="3" max="3" width="11.8515625" style="0" customWidth="1"/>
    <col min="4" max="4" width="12.7109375" style="0" customWidth="1"/>
    <col min="5" max="5" width="12.28125" style="0" customWidth="1"/>
    <col min="6" max="6" width="12.57421875" style="0" customWidth="1"/>
    <col min="7" max="8" width="12.140625" style="0" customWidth="1"/>
    <col min="9" max="9" width="13.7109375" style="0" customWidth="1"/>
    <col min="10" max="10" width="13.00390625" style="0" customWidth="1"/>
    <col min="11" max="11" width="12.8515625" style="0" customWidth="1"/>
    <col min="12" max="12" width="13.8515625" style="0" customWidth="1"/>
    <col min="13" max="13" width="11.57421875" style="0" customWidth="1"/>
    <col min="14" max="14" width="13.28125" style="0" customWidth="1"/>
    <col min="15" max="15" width="12.421875" style="0" customWidth="1"/>
    <col min="16" max="16" width="11.57421875" style="0" customWidth="1"/>
    <col min="17" max="17" width="10.28125" style="0" customWidth="1"/>
  </cols>
  <sheetData>
    <row r="1" spans="1:17" ht="38.25">
      <c r="A1" s="27">
        <v>2011</v>
      </c>
      <c r="B1" s="26" t="s">
        <v>0</v>
      </c>
      <c r="C1" s="26" t="s">
        <v>1</v>
      </c>
      <c r="D1" s="26" t="s">
        <v>2</v>
      </c>
      <c r="E1" s="26" t="s">
        <v>3</v>
      </c>
      <c r="F1" s="26" t="s">
        <v>4</v>
      </c>
      <c r="G1" s="26" t="s">
        <v>5</v>
      </c>
      <c r="H1" s="26" t="s">
        <v>6</v>
      </c>
      <c r="I1" s="26" t="s">
        <v>7</v>
      </c>
      <c r="J1" s="26" t="s">
        <v>8</v>
      </c>
      <c r="K1" s="26" t="s">
        <v>9</v>
      </c>
      <c r="L1" s="26" t="s">
        <v>10</v>
      </c>
      <c r="M1" s="26" t="s">
        <v>11</v>
      </c>
      <c r="N1" s="26" t="s">
        <v>12</v>
      </c>
      <c r="O1" s="26" t="s">
        <v>13</v>
      </c>
      <c r="P1" s="26" t="s">
        <v>14</v>
      </c>
      <c r="Q1" s="25" t="s">
        <v>31</v>
      </c>
    </row>
    <row r="2" spans="1:17" ht="22.5" customHeight="1">
      <c r="A2" s="7" t="s">
        <v>15</v>
      </c>
      <c r="B2" s="8">
        <v>8865</v>
      </c>
      <c r="C2" s="8">
        <v>6734</v>
      </c>
      <c r="D2" s="8">
        <v>6482</v>
      </c>
      <c r="E2" s="8">
        <v>5499</v>
      </c>
      <c r="F2" s="8">
        <v>5252</v>
      </c>
      <c r="G2" s="8">
        <v>8882</v>
      </c>
      <c r="H2" s="8">
        <v>8255</v>
      </c>
      <c r="I2" s="8">
        <v>9369</v>
      </c>
      <c r="J2" s="8">
        <v>5298</v>
      </c>
      <c r="K2" s="8">
        <v>6733</v>
      </c>
      <c r="L2" s="8">
        <v>8244</v>
      </c>
      <c r="M2" s="8">
        <v>8533</v>
      </c>
      <c r="N2" s="8">
        <v>7253</v>
      </c>
      <c r="O2" s="8">
        <v>6078</v>
      </c>
      <c r="P2" s="8">
        <v>5120</v>
      </c>
      <c r="Q2" s="11">
        <f>SUM(B2:P2)</f>
        <v>106597</v>
      </c>
    </row>
    <row r="3" spans="1:17" ht="34.5" customHeight="1">
      <c r="A3" s="7" t="s">
        <v>16</v>
      </c>
      <c r="B3" s="8">
        <v>508</v>
      </c>
      <c r="C3" s="8">
        <v>395</v>
      </c>
      <c r="D3" s="8">
        <v>396</v>
      </c>
      <c r="E3" s="8">
        <v>458</v>
      </c>
      <c r="F3" s="8">
        <v>392</v>
      </c>
      <c r="G3" s="14">
        <v>784</v>
      </c>
      <c r="H3" s="23">
        <v>620</v>
      </c>
      <c r="I3" s="8">
        <v>241</v>
      </c>
      <c r="J3" s="8">
        <v>377</v>
      </c>
      <c r="K3" s="8">
        <v>346</v>
      </c>
      <c r="L3" s="8">
        <v>391</v>
      </c>
      <c r="M3" s="22">
        <v>738</v>
      </c>
      <c r="N3" s="8">
        <v>442</v>
      </c>
      <c r="O3" s="8">
        <v>482</v>
      </c>
      <c r="P3" s="8">
        <v>431</v>
      </c>
      <c r="Q3" s="11">
        <f>SUM(B3:P3)</f>
        <v>7001</v>
      </c>
    </row>
    <row r="4" spans="1:17" ht="12.75">
      <c r="A4" s="9"/>
      <c r="B4" s="21">
        <v>5.7</v>
      </c>
      <c r="C4" s="21">
        <v>5.9</v>
      </c>
      <c r="D4" s="21">
        <v>6.1</v>
      </c>
      <c r="E4" s="21">
        <v>8.3</v>
      </c>
      <c r="F4" s="21">
        <v>7.5</v>
      </c>
      <c r="G4" s="21">
        <v>8.8</v>
      </c>
      <c r="H4" s="21">
        <v>7.5</v>
      </c>
      <c r="I4" s="21">
        <v>2.6</v>
      </c>
      <c r="J4" s="21">
        <v>7.1</v>
      </c>
      <c r="K4" s="21">
        <v>5.1</v>
      </c>
      <c r="L4" s="21">
        <v>4.7</v>
      </c>
      <c r="M4" s="21">
        <v>8.6</v>
      </c>
      <c r="N4" s="21">
        <v>6.1</v>
      </c>
      <c r="O4" s="21">
        <v>7.9</v>
      </c>
      <c r="P4" s="21">
        <v>8.4</v>
      </c>
      <c r="Q4" s="13">
        <f>Q3/Q2</f>
        <v>0.06567727046727394</v>
      </c>
    </row>
    <row r="5" spans="1:17" ht="34.5" customHeight="1">
      <c r="A5" s="7" t="s">
        <v>17</v>
      </c>
      <c r="B5" s="8">
        <v>655</v>
      </c>
      <c r="C5" s="8">
        <v>479</v>
      </c>
      <c r="D5" s="8">
        <v>472</v>
      </c>
      <c r="E5" s="8">
        <v>621</v>
      </c>
      <c r="F5" s="8">
        <v>497</v>
      </c>
      <c r="G5" s="14">
        <v>836</v>
      </c>
      <c r="H5" s="22">
        <v>790</v>
      </c>
      <c r="I5" s="8">
        <v>416</v>
      </c>
      <c r="J5" s="8">
        <v>433</v>
      </c>
      <c r="K5" s="8">
        <v>488</v>
      </c>
      <c r="L5" s="8">
        <v>577</v>
      </c>
      <c r="M5" s="23">
        <v>738</v>
      </c>
      <c r="N5" s="8">
        <v>617</v>
      </c>
      <c r="O5" s="8">
        <v>611</v>
      </c>
      <c r="P5" s="8">
        <v>471</v>
      </c>
      <c r="Q5" s="11">
        <f>SUM(B5:P5)</f>
        <v>8701</v>
      </c>
    </row>
    <row r="6" spans="1:17" ht="12.75">
      <c r="A6" s="9"/>
      <c r="B6" s="20">
        <v>7.4</v>
      </c>
      <c r="C6" s="20">
        <v>7.1</v>
      </c>
      <c r="D6" s="20">
        <v>7.3</v>
      </c>
      <c r="E6" s="20">
        <v>11.3</v>
      </c>
      <c r="F6" s="20">
        <v>9.5</v>
      </c>
      <c r="G6" s="20">
        <v>9.4</v>
      </c>
      <c r="H6" s="20">
        <v>9.6</v>
      </c>
      <c r="I6" s="20">
        <v>4.4</v>
      </c>
      <c r="J6" s="20">
        <v>8.2</v>
      </c>
      <c r="K6" s="20">
        <v>7.2</v>
      </c>
      <c r="L6" s="20">
        <v>7</v>
      </c>
      <c r="M6" s="20">
        <v>8.6</v>
      </c>
      <c r="N6" s="20">
        <v>8.5</v>
      </c>
      <c r="O6" s="20">
        <v>10.1</v>
      </c>
      <c r="P6" s="20">
        <v>9.2</v>
      </c>
      <c r="Q6" s="13">
        <f>Q5/Q2</f>
        <v>0.08162518644990009</v>
      </c>
    </row>
    <row r="7" spans="1:17" ht="26.25" customHeight="1">
      <c r="A7" s="7" t="s">
        <v>18</v>
      </c>
      <c r="B7" s="22">
        <v>7702</v>
      </c>
      <c r="C7" s="8">
        <v>5860</v>
      </c>
      <c r="D7" s="8">
        <v>5614</v>
      </c>
      <c r="E7" s="8">
        <v>4420</v>
      </c>
      <c r="F7" s="8">
        <v>4363</v>
      </c>
      <c r="G7" s="24">
        <v>7262</v>
      </c>
      <c r="H7" s="8">
        <v>6845</v>
      </c>
      <c r="I7" s="14">
        <v>8712</v>
      </c>
      <c r="J7" s="8">
        <v>4488</v>
      </c>
      <c r="K7" s="8">
        <v>5899</v>
      </c>
      <c r="L7" s="23">
        <v>7276</v>
      </c>
      <c r="M7" s="8">
        <v>7057</v>
      </c>
      <c r="N7" s="8">
        <v>6194</v>
      </c>
      <c r="O7" s="8">
        <v>4985</v>
      </c>
      <c r="P7" s="8">
        <v>4218</v>
      </c>
      <c r="Q7" s="11">
        <f>SUM(B7:P7)</f>
        <v>90895</v>
      </c>
    </row>
    <row r="8" spans="1:17" ht="12.75">
      <c r="A8" s="9"/>
      <c r="B8" s="15">
        <v>86.9</v>
      </c>
      <c r="C8" s="15">
        <v>87</v>
      </c>
      <c r="D8" s="15">
        <v>86.6</v>
      </c>
      <c r="E8" s="15">
        <v>80.4</v>
      </c>
      <c r="F8" s="15">
        <v>83.1</v>
      </c>
      <c r="G8" s="15">
        <v>81.8</v>
      </c>
      <c r="H8" s="15">
        <v>82.9</v>
      </c>
      <c r="I8" s="15">
        <v>93</v>
      </c>
      <c r="J8" s="15">
        <v>84.7</v>
      </c>
      <c r="K8" s="15">
        <v>87.6</v>
      </c>
      <c r="L8" s="15">
        <v>88.3</v>
      </c>
      <c r="M8" s="15">
        <v>82.7</v>
      </c>
      <c r="N8" s="15">
        <v>85.4</v>
      </c>
      <c r="O8" s="15">
        <v>82</v>
      </c>
      <c r="P8" s="15">
        <v>82.4</v>
      </c>
      <c r="Q8" s="13">
        <f>Q7/Q2</f>
        <v>0.852697543082826</v>
      </c>
    </row>
    <row r="9" spans="1:17" ht="12.75">
      <c r="A9" s="16"/>
      <c r="B9" s="17"/>
      <c r="C9" s="17"/>
      <c r="D9" s="17"/>
      <c r="E9" s="17"/>
      <c r="F9" s="17"/>
      <c r="G9" s="17"/>
      <c r="H9" s="17"/>
      <c r="I9" s="17"/>
      <c r="J9" s="17"/>
      <c r="K9" s="17"/>
      <c r="L9" s="17"/>
      <c r="M9" s="17"/>
      <c r="N9" s="17"/>
      <c r="O9" s="17"/>
      <c r="P9" s="17"/>
      <c r="Q9" s="18"/>
    </row>
    <row r="10" spans="1:17" ht="44.25" customHeight="1">
      <c r="A10" s="7" t="s">
        <v>19</v>
      </c>
      <c r="B10" s="14">
        <v>348</v>
      </c>
      <c r="C10" s="8">
        <v>256</v>
      </c>
      <c r="D10" s="8">
        <v>269</v>
      </c>
      <c r="E10" s="8">
        <v>141</v>
      </c>
      <c r="F10" s="8">
        <v>167</v>
      </c>
      <c r="G10" s="22">
        <v>311</v>
      </c>
      <c r="H10" s="23">
        <v>302</v>
      </c>
      <c r="I10" s="8">
        <v>146</v>
      </c>
      <c r="J10" s="8">
        <v>186</v>
      </c>
      <c r="K10" s="8">
        <v>133</v>
      </c>
      <c r="L10" s="8">
        <v>181</v>
      </c>
      <c r="M10" s="8">
        <v>263</v>
      </c>
      <c r="N10" s="8">
        <v>180</v>
      </c>
      <c r="O10" s="8">
        <v>185</v>
      </c>
      <c r="P10" s="8">
        <v>198</v>
      </c>
      <c r="Q10" s="11">
        <f>SUM(B10:P10)</f>
        <v>3266</v>
      </c>
    </row>
    <row r="11" spans="1:17" ht="12.75">
      <c r="A11" s="9"/>
      <c r="B11" s="10">
        <v>3.9</v>
      </c>
      <c r="C11" s="10">
        <v>3.8</v>
      </c>
      <c r="D11" s="10">
        <v>4.1</v>
      </c>
      <c r="E11" s="10">
        <v>2.6</v>
      </c>
      <c r="F11" s="10">
        <v>3.2</v>
      </c>
      <c r="G11" s="10">
        <v>3.5</v>
      </c>
      <c r="H11" s="10">
        <v>3.7</v>
      </c>
      <c r="I11" s="10">
        <v>1.6</v>
      </c>
      <c r="J11" s="10">
        <v>3.5</v>
      </c>
      <c r="K11" s="10">
        <v>2</v>
      </c>
      <c r="L11" s="10">
        <v>2.2</v>
      </c>
      <c r="M11" s="10">
        <v>3.1</v>
      </c>
      <c r="N11" s="10">
        <v>2.5</v>
      </c>
      <c r="O11" s="10">
        <v>3</v>
      </c>
      <c r="P11" s="10">
        <v>3.9</v>
      </c>
      <c r="Q11" s="13">
        <f>Q10/Q2</f>
        <v>0.03063876094073942</v>
      </c>
    </row>
    <row r="12" spans="1:17" ht="41.25" customHeight="1">
      <c r="A12" s="7" t="s">
        <v>20</v>
      </c>
      <c r="B12" s="14">
        <v>488</v>
      </c>
      <c r="C12" s="8">
        <v>334</v>
      </c>
      <c r="D12" s="8">
        <v>328</v>
      </c>
      <c r="E12" s="8">
        <v>250</v>
      </c>
      <c r="F12" s="8">
        <v>213</v>
      </c>
      <c r="G12" s="23">
        <v>396</v>
      </c>
      <c r="H12" s="22">
        <v>454</v>
      </c>
      <c r="I12" s="8">
        <v>284</v>
      </c>
      <c r="J12" s="8">
        <v>231</v>
      </c>
      <c r="K12" s="8">
        <v>225</v>
      </c>
      <c r="L12" s="8">
        <v>281</v>
      </c>
      <c r="M12" s="8">
        <v>349</v>
      </c>
      <c r="N12" s="8">
        <v>309</v>
      </c>
      <c r="O12" s="8">
        <v>240</v>
      </c>
      <c r="P12" s="8">
        <v>216</v>
      </c>
      <c r="Q12" s="11">
        <f>SUM(B12:P12)</f>
        <v>4598</v>
      </c>
    </row>
    <row r="13" spans="1:17" ht="12.75">
      <c r="A13" s="9"/>
      <c r="B13" s="10">
        <v>5.5</v>
      </c>
      <c r="C13" s="10">
        <v>5</v>
      </c>
      <c r="D13" s="10">
        <v>5.1</v>
      </c>
      <c r="E13" s="10">
        <v>4.5</v>
      </c>
      <c r="F13" s="10">
        <v>4.1</v>
      </c>
      <c r="G13" s="10">
        <v>4.5</v>
      </c>
      <c r="H13" s="10">
        <v>5.5</v>
      </c>
      <c r="I13" s="10">
        <v>3</v>
      </c>
      <c r="J13" s="10">
        <v>4.4</v>
      </c>
      <c r="K13" s="10">
        <v>3.3</v>
      </c>
      <c r="L13" s="10">
        <v>3.4</v>
      </c>
      <c r="M13" s="10">
        <v>4.1</v>
      </c>
      <c r="N13" s="10">
        <v>4.3</v>
      </c>
      <c r="O13" s="10">
        <v>3.9</v>
      </c>
      <c r="P13" s="10">
        <v>4.2</v>
      </c>
      <c r="Q13" s="13">
        <f>Q12/Q2</f>
        <v>0.04313442216947944</v>
      </c>
    </row>
    <row r="14" spans="1:17" ht="51" customHeight="1">
      <c r="A14" s="7" t="s">
        <v>21</v>
      </c>
      <c r="B14" s="22">
        <v>5501</v>
      </c>
      <c r="C14" s="8">
        <v>4068</v>
      </c>
      <c r="D14" s="8">
        <v>3930</v>
      </c>
      <c r="E14" s="8">
        <v>3020</v>
      </c>
      <c r="F14" s="8">
        <v>2951</v>
      </c>
      <c r="G14" s="8">
        <v>4946</v>
      </c>
      <c r="H14" s="8">
        <v>4656</v>
      </c>
      <c r="I14" s="14">
        <v>6079</v>
      </c>
      <c r="J14" s="8">
        <v>3285</v>
      </c>
      <c r="K14" s="8">
        <v>4051</v>
      </c>
      <c r="L14" s="23">
        <v>5127</v>
      </c>
      <c r="M14" s="8">
        <v>4911</v>
      </c>
      <c r="N14" s="8">
        <v>4426</v>
      </c>
      <c r="O14" s="8">
        <v>3243</v>
      </c>
      <c r="P14" s="8">
        <v>3023</v>
      </c>
      <c r="Q14" s="11">
        <f>SUM(B14:P14)</f>
        <v>63217</v>
      </c>
    </row>
    <row r="15" spans="1:17" ht="12.75">
      <c r="A15" s="9"/>
      <c r="B15" s="10">
        <v>62.1</v>
      </c>
      <c r="C15" s="10">
        <v>60.4</v>
      </c>
      <c r="D15" s="10">
        <v>60.6</v>
      </c>
      <c r="E15" s="10">
        <v>54.9</v>
      </c>
      <c r="F15" s="10">
        <v>56.2</v>
      </c>
      <c r="G15" s="10">
        <v>55.7</v>
      </c>
      <c r="H15" s="10">
        <v>56.4</v>
      </c>
      <c r="I15" s="10">
        <v>64.9</v>
      </c>
      <c r="J15" s="10">
        <v>62</v>
      </c>
      <c r="K15" s="10">
        <v>60.2</v>
      </c>
      <c r="L15" s="10">
        <v>62.2</v>
      </c>
      <c r="M15" s="10">
        <v>57.6</v>
      </c>
      <c r="N15" s="10">
        <v>61</v>
      </c>
      <c r="O15" s="10">
        <v>53.4</v>
      </c>
      <c r="P15" s="10">
        <v>59</v>
      </c>
      <c r="Q15" s="13">
        <f>Q14/Q2</f>
        <v>0.593046708631575</v>
      </c>
    </row>
    <row r="16" spans="1:19" ht="12.75">
      <c r="A16" s="16"/>
      <c r="B16" s="19"/>
      <c r="C16" s="19"/>
      <c r="D16" s="19"/>
      <c r="E16" s="19"/>
      <c r="F16" s="19"/>
      <c r="G16" s="19"/>
      <c r="H16" s="19"/>
      <c r="I16" s="19"/>
      <c r="J16" s="19"/>
      <c r="K16" s="19"/>
      <c r="L16" s="19"/>
      <c r="M16" s="19"/>
      <c r="N16" s="19"/>
      <c r="O16" s="19"/>
      <c r="P16" s="19"/>
      <c r="Q16" s="18"/>
      <c r="S16" t="s">
        <v>43</v>
      </c>
    </row>
    <row r="17" spans="1:20" ht="15" customHeight="1">
      <c r="A17" s="7" t="s">
        <v>22</v>
      </c>
      <c r="B17" s="23">
        <v>4094</v>
      </c>
      <c r="C17" s="8">
        <v>3205</v>
      </c>
      <c r="D17" s="8">
        <v>3103</v>
      </c>
      <c r="E17" s="8">
        <v>2387</v>
      </c>
      <c r="F17" s="8">
        <v>2336</v>
      </c>
      <c r="G17" s="8">
        <v>3816</v>
      </c>
      <c r="H17" s="8">
        <v>3753</v>
      </c>
      <c r="I17" s="14">
        <v>5679</v>
      </c>
      <c r="J17" s="8">
        <v>2400</v>
      </c>
      <c r="K17" s="8">
        <v>3332</v>
      </c>
      <c r="L17" s="22">
        <v>4295</v>
      </c>
      <c r="M17" s="8">
        <v>3824</v>
      </c>
      <c r="N17" s="8">
        <v>3444</v>
      </c>
      <c r="O17" s="8">
        <v>2748</v>
      </c>
      <c r="P17" s="8">
        <v>2335</v>
      </c>
      <c r="Q17" s="11">
        <f>SUM(B17:P17)</f>
        <v>50751</v>
      </c>
      <c r="R17" s="28"/>
      <c r="S17" s="35">
        <v>2011</v>
      </c>
      <c r="T17" s="35">
        <v>2001</v>
      </c>
    </row>
    <row r="18" spans="1:20" ht="12.75">
      <c r="A18" s="9"/>
      <c r="B18" s="15">
        <v>46.2</v>
      </c>
      <c r="C18" s="15">
        <v>47.6</v>
      </c>
      <c r="D18" s="15">
        <v>47.9</v>
      </c>
      <c r="E18" s="15">
        <v>43.4</v>
      </c>
      <c r="F18" s="15">
        <v>44.5</v>
      </c>
      <c r="G18" s="15">
        <v>43</v>
      </c>
      <c r="H18" s="15">
        <v>45.5</v>
      </c>
      <c r="I18" s="15">
        <v>60.6</v>
      </c>
      <c r="J18" s="15">
        <v>45.3</v>
      </c>
      <c r="K18" s="15">
        <v>49.5</v>
      </c>
      <c r="L18" s="15">
        <v>52.1</v>
      </c>
      <c r="M18" s="15">
        <v>44.8</v>
      </c>
      <c r="N18" s="15">
        <v>47.5</v>
      </c>
      <c r="O18" s="15">
        <v>45.2</v>
      </c>
      <c r="P18" s="15">
        <v>45.6</v>
      </c>
      <c r="Q18" s="13">
        <f>Q17/Q2</f>
        <v>0.47610157884368226</v>
      </c>
      <c r="R18" s="28"/>
      <c r="S18" s="38"/>
      <c r="T18" s="39"/>
    </row>
    <row r="19" spans="1:20" ht="12.75">
      <c r="A19" s="7" t="s">
        <v>23</v>
      </c>
      <c r="B19" s="14">
        <v>3332</v>
      </c>
      <c r="C19" s="8">
        <v>2496</v>
      </c>
      <c r="D19" s="8">
        <v>2357</v>
      </c>
      <c r="E19" s="8">
        <v>2060</v>
      </c>
      <c r="F19" s="8">
        <v>1968</v>
      </c>
      <c r="G19" s="22">
        <v>3237</v>
      </c>
      <c r="H19" s="8">
        <v>2870</v>
      </c>
      <c r="I19" s="8">
        <v>2944</v>
      </c>
      <c r="J19" s="8">
        <v>1914</v>
      </c>
      <c r="K19" s="8">
        <v>2478</v>
      </c>
      <c r="L19" s="8">
        <v>2898</v>
      </c>
      <c r="M19" s="23">
        <v>3107</v>
      </c>
      <c r="N19" s="8">
        <v>2648</v>
      </c>
      <c r="O19" s="8">
        <v>2168</v>
      </c>
      <c r="P19" s="8">
        <v>1802</v>
      </c>
      <c r="Q19" s="11">
        <f>SUM(B19:P19)</f>
        <v>38279</v>
      </c>
      <c r="S19" s="36">
        <f>Q18+Q20</f>
        <v>0.8352017411371802</v>
      </c>
      <c r="T19" s="37">
        <v>0.7121130093038178</v>
      </c>
    </row>
    <row r="20" spans="1:20" ht="12.75">
      <c r="A20" s="9"/>
      <c r="B20" s="20">
        <v>37.6</v>
      </c>
      <c r="C20" s="20">
        <v>37.1</v>
      </c>
      <c r="D20" s="20">
        <v>36.4</v>
      </c>
      <c r="E20" s="20">
        <v>37.5</v>
      </c>
      <c r="F20" s="20">
        <v>37.5</v>
      </c>
      <c r="G20" s="20">
        <v>36.4</v>
      </c>
      <c r="H20" s="20">
        <v>34.8</v>
      </c>
      <c r="I20" s="20">
        <v>31.4</v>
      </c>
      <c r="J20" s="20">
        <v>36.1</v>
      </c>
      <c r="K20" s="20">
        <v>36.8</v>
      </c>
      <c r="L20" s="20">
        <v>35.2</v>
      </c>
      <c r="M20" s="20">
        <v>36.4</v>
      </c>
      <c r="N20" s="20">
        <v>36.5</v>
      </c>
      <c r="O20" s="20">
        <v>35.7</v>
      </c>
      <c r="P20" s="20">
        <v>35.2</v>
      </c>
      <c r="Q20" s="13">
        <f>Q19/Q2</f>
        <v>0.35910016229349795</v>
      </c>
      <c r="S20" s="39"/>
      <c r="T20" s="39"/>
    </row>
    <row r="21" spans="1:20" ht="12.75">
      <c r="A21" s="7" t="s">
        <v>24</v>
      </c>
      <c r="B21" s="23">
        <v>1029</v>
      </c>
      <c r="C21" s="8">
        <v>750</v>
      </c>
      <c r="D21" s="8">
        <v>723</v>
      </c>
      <c r="E21" s="8">
        <v>767</v>
      </c>
      <c r="F21" s="8">
        <v>684</v>
      </c>
      <c r="G21" s="14">
        <v>1369</v>
      </c>
      <c r="H21" s="22">
        <v>1156</v>
      </c>
      <c r="I21" s="8">
        <v>582</v>
      </c>
      <c r="J21" s="8">
        <v>720</v>
      </c>
      <c r="K21" s="8">
        <v>696</v>
      </c>
      <c r="L21" s="8">
        <v>799</v>
      </c>
      <c r="M21" s="8">
        <v>1129</v>
      </c>
      <c r="N21" s="8">
        <v>885</v>
      </c>
      <c r="O21" s="8">
        <v>871</v>
      </c>
      <c r="P21" s="8">
        <v>696</v>
      </c>
      <c r="Q21" s="11">
        <f>SUM(B21:P21)</f>
        <v>12856</v>
      </c>
      <c r="S21" s="36">
        <v>0.12</v>
      </c>
      <c r="T21" s="37">
        <v>0.21634384023099135</v>
      </c>
    </row>
    <row r="22" spans="1:20" ht="12.75">
      <c r="A22" s="9"/>
      <c r="B22" s="21">
        <v>11.6</v>
      </c>
      <c r="C22" s="21">
        <v>11.1</v>
      </c>
      <c r="D22" s="21">
        <v>11.2</v>
      </c>
      <c r="E22" s="21">
        <v>13.9</v>
      </c>
      <c r="F22" s="21">
        <v>13</v>
      </c>
      <c r="G22" s="21">
        <v>15.4</v>
      </c>
      <c r="H22" s="21">
        <v>14</v>
      </c>
      <c r="I22" s="21">
        <v>6.2</v>
      </c>
      <c r="J22" s="21">
        <v>13.6</v>
      </c>
      <c r="K22" s="21">
        <v>10.3</v>
      </c>
      <c r="L22" s="21">
        <v>9.7</v>
      </c>
      <c r="M22" s="21">
        <v>13.2</v>
      </c>
      <c r="N22" s="21">
        <v>12.2</v>
      </c>
      <c r="O22" s="21">
        <v>14.3</v>
      </c>
      <c r="P22" s="21">
        <v>13.6</v>
      </c>
      <c r="Q22" s="13">
        <f>Q21/Q2</f>
        <v>0.12060376933684813</v>
      </c>
      <c r="S22" s="39"/>
      <c r="T22" s="39"/>
    </row>
    <row r="23" spans="1:20" ht="12.75">
      <c r="A23" s="7" t="s">
        <v>25</v>
      </c>
      <c r="B23" s="8">
        <v>322</v>
      </c>
      <c r="C23" s="8">
        <v>218</v>
      </c>
      <c r="D23" s="8">
        <v>242</v>
      </c>
      <c r="E23" s="8">
        <v>229</v>
      </c>
      <c r="F23" s="8">
        <v>202</v>
      </c>
      <c r="G23" s="14">
        <v>362</v>
      </c>
      <c r="H23" s="22">
        <v>367</v>
      </c>
      <c r="I23" s="8">
        <v>128</v>
      </c>
      <c r="J23" s="8">
        <v>207</v>
      </c>
      <c r="K23" s="8">
        <v>173</v>
      </c>
      <c r="L23" s="8">
        <v>193</v>
      </c>
      <c r="M23" s="23">
        <v>352</v>
      </c>
      <c r="N23" s="8">
        <v>220</v>
      </c>
      <c r="O23" s="8">
        <v>245</v>
      </c>
      <c r="P23" s="8">
        <v>219</v>
      </c>
      <c r="Q23" s="11">
        <f>SUM(B23:P23)</f>
        <v>3679</v>
      </c>
      <c r="S23" s="36">
        <v>0.04</v>
      </c>
      <c r="T23" s="37">
        <v>0.07154315046519089</v>
      </c>
    </row>
    <row r="24" spans="1:18" ht="12.75">
      <c r="A24" s="9"/>
      <c r="B24" s="10">
        <v>3.6</v>
      </c>
      <c r="C24" s="10">
        <v>3.2</v>
      </c>
      <c r="D24" s="10">
        <v>3.7</v>
      </c>
      <c r="E24" s="10">
        <v>4.2</v>
      </c>
      <c r="F24" s="10">
        <v>3.8</v>
      </c>
      <c r="G24" s="10">
        <v>4.1</v>
      </c>
      <c r="H24" s="10">
        <v>4.4</v>
      </c>
      <c r="I24" s="10">
        <v>1.4</v>
      </c>
      <c r="J24" s="10">
        <v>3.9</v>
      </c>
      <c r="K24" s="10">
        <v>2.6</v>
      </c>
      <c r="L24" s="10">
        <v>2.3</v>
      </c>
      <c r="M24" s="10">
        <v>4.1</v>
      </c>
      <c r="N24" s="10">
        <v>3</v>
      </c>
      <c r="O24" s="10">
        <v>4</v>
      </c>
      <c r="P24" s="10">
        <v>4.3</v>
      </c>
      <c r="Q24" s="13">
        <f>Q23/Q2</f>
        <v>0.034513166411812714</v>
      </c>
      <c r="R24" s="28"/>
    </row>
    <row r="25" spans="1:18" ht="12.75" customHeight="1">
      <c r="A25" s="7" t="s">
        <v>26</v>
      </c>
      <c r="B25" s="8">
        <v>88</v>
      </c>
      <c r="C25" s="8">
        <v>65</v>
      </c>
      <c r="D25" s="8">
        <v>57</v>
      </c>
      <c r="E25" s="8">
        <v>56</v>
      </c>
      <c r="F25" s="8">
        <v>62</v>
      </c>
      <c r="G25" s="23">
        <v>98</v>
      </c>
      <c r="H25" s="22">
        <v>109</v>
      </c>
      <c r="I25" s="8">
        <v>36</v>
      </c>
      <c r="J25" s="8">
        <v>57</v>
      </c>
      <c r="K25" s="8">
        <v>54</v>
      </c>
      <c r="L25" s="8">
        <v>59</v>
      </c>
      <c r="M25" s="14">
        <v>121</v>
      </c>
      <c r="N25" s="8">
        <v>56</v>
      </c>
      <c r="O25" s="8">
        <v>46</v>
      </c>
      <c r="P25" s="8">
        <v>68</v>
      </c>
      <c r="Q25" s="11">
        <f>SUM(B25:P25)</f>
        <v>1032</v>
      </c>
      <c r="R25" s="28"/>
    </row>
    <row r="26" spans="1:18" ht="12.75">
      <c r="A26" s="9"/>
      <c r="B26" s="10">
        <v>1</v>
      </c>
      <c r="C26" s="10">
        <v>1</v>
      </c>
      <c r="D26" s="10">
        <v>0.9</v>
      </c>
      <c r="E26" s="10">
        <v>1</v>
      </c>
      <c r="F26" s="10">
        <v>1.2</v>
      </c>
      <c r="G26" s="10">
        <v>1.1</v>
      </c>
      <c r="H26" s="10">
        <v>1.3</v>
      </c>
      <c r="I26" s="10">
        <v>0.4</v>
      </c>
      <c r="J26" s="10">
        <v>1.1</v>
      </c>
      <c r="K26" s="10">
        <v>0.8</v>
      </c>
      <c r="L26" s="10">
        <v>0.7</v>
      </c>
      <c r="M26" s="10">
        <v>1.4</v>
      </c>
      <c r="N26" s="10">
        <v>0.8</v>
      </c>
      <c r="O26" s="10">
        <v>0.8</v>
      </c>
      <c r="P26" s="10">
        <v>1.3</v>
      </c>
      <c r="Q26" s="13">
        <f>Q25/Q2</f>
        <v>0.009681323114158934</v>
      </c>
      <c r="R26" s="28"/>
    </row>
    <row r="27" spans="1:18" ht="12.75">
      <c r="A27" s="16"/>
      <c r="B27" s="19"/>
      <c r="C27" s="19"/>
      <c r="D27" s="19"/>
      <c r="E27" s="19"/>
      <c r="F27" s="19"/>
      <c r="G27" s="19"/>
      <c r="H27" s="19"/>
      <c r="I27" s="19"/>
      <c r="J27" s="19"/>
      <c r="K27" s="19"/>
      <c r="L27" s="19"/>
      <c r="M27" s="19"/>
      <c r="N27" s="19"/>
      <c r="O27" s="19"/>
      <c r="P27" s="19"/>
      <c r="Q27" s="18"/>
      <c r="R27" s="28"/>
    </row>
    <row r="28" spans="1:18" ht="31.5" customHeight="1">
      <c r="A28" s="7" t="s">
        <v>27</v>
      </c>
      <c r="B28" s="22">
        <v>8094</v>
      </c>
      <c r="C28" s="8">
        <v>6185</v>
      </c>
      <c r="D28" s="8">
        <v>5941</v>
      </c>
      <c r="E28" s="8">
        <v>4861</v>
      </c>
      <c r="F28" s="8">
        <v>4679</v>
      </c>
      <c r="G28" s="23">
        <v>7985</v>
      </c>
      <c r="H28" s="8">
        <v>7431</v>
      </c>
      <c r="I28" s="14">
        <v>8741</v>
      </c>
      <c r="J28" s="8">
        <v>4823</v>
      </c>
      <c r="K28" s="8">
        <v>6081</v>
      </c>
      <c r="L28" s="8">
        <v>7472</v>
      </c>
      <c r="M28" s="8">
        <v>7731</v>
      </c>
      <c r="N28" s="8">
        <v>6611</v>
      </c>
      <c r="O28" s="8">
        <v>5440</v>
      </c>
      <c r="P28" s="8">
        <v>4620</v>
      </c>
      <c r="Q28" s="11">
        <f>SUM(B28:P28)</f>
        <v>96695</v>
      </c>
      <c r="R28" s="28"/>
    </row>
    <row r="29" spans="1:17" ht="12.75">
      <c r="A29" s="9"/>
      <c r="B29" s="15">
        <v>91.3</v>
      </c>
      <c r="C29" s="15">
        <v>91.8</v>
      </c>
      <c r="D29" s="15">
        <v>91.7</v>
      </c>
      <c r="E29" s="15">
        <v>88.4</v>
      </c>
      <c r="F29" s="15">
        <v>89.1</v>
      </c>
      <c r="G29" s="15">
        <v>89.9</v>
      </c>
      <c r="H29" s="15">
        <v>90</v>
      </c>
      <c r="I29" s="15">
        <v>93.3</v>
      </c>
      <c r="J29" s="15">
        <v>91</v>
      </c>
      <c r="K29" s="15">
        <v>90.3</v>
      </c>
      <c r="L29" s="15">
        <v>90.6</v>
      </c>
      <c r="M29" s="15">
        <v>90.6</v>
      </c>
      <c r="N29" s="15">
        <v>91.1</v>
      </c>
      <c r="O29" s="15">
        <v>89.5</v>
      </c>
      <c r="P29" s="15">
        <v>90.2</v>
      </c>
      <c r="Q29" s="56">
        <f>Q28/Q2</f>
        <v>0.907108079964727</v>
      </c>
    </row>
    <row r="30" spans="1:17" ht="25.5">
      <c r="A30" s="54" t="s">
        <v>38</v>
      </c>
      <c r="B30" s="49">
        <f>B32+B35+B38</f>
        <v>771</v>
      </c>
      <c r="C30" s="49">
        <f aca="true" t="shared" si="0" ref="C30:Q30">C32+C35+C38</f>
        <v>549</v>
      </c>
      <c r="D30" s="49">
        <f t="shared" si="0"/>
        <v>541</v>
      </c>
      <c r="E30" s="49">
        <f t="shared" si="0"/>
        <v>638</v>
      </c>
      <c r="F30" s="49">
        <f t="shared" si="0"/>
        <v>573</v>
      </c>
      <c r="G30" s="46">
        <f t="shared" si="0"/>
        <v>897</v>
      </c>
      <c r="H30" s="48">
        <f t="shared" si="0"/>
        <v>824</v>
      </c>
      <c r="I30" s="49">
        <f t="shared" si="0"/>
        <v>628</v>
      </c>
      <c r="J30" s="49">
        <f t="shared" si="0"/>
        <v>475</v>
      </c>
      <c r="K30" s="49">
        <f t="shared" si="0"/>
        <v>652</v>
      </c>
      <c r="L30" s="49">
        <f t="shared" si="0"/>
        <v>772</v>
      </c>
      <c r="M30" s="47">
        <f t="shared" si="0"/>
        <v>802</v>
      </c>
      <c r="N30" s="49">
        <f t="shared" si="0"/>
        <v>642</v>
      </c>
      <c r="O30" s="49">
        <f t="shared" si="0"/>
        <v>638</v>
      </c>
      <c r="P30" s="49">
        <f t="shared" si="0"/>
        <v>500</v>
      </c>
      <c r="Q30" s="49">
        <f t="shared" si="0"/>
        <v>9902</v>
      </c>
    </row>
    <row r="31" spans="1:17" ht="12.75">
      <c r="A31" s="54"/>
      <c r="B31" s="13">
        <f>B30/B2</f>
        <v>0.08697123519458545</v>
      </c>
      <c r="C31" s="13">
        <f aca="true" t="shared" si="1" ref="C31:Q31">C30/C2</f>
        <v>0.08152658152658153</v>
      </c>
      <c r="D31" s="13">
        <f t="shared" si="1"/>
        <v>0.08346189447701327</v>
      </c>
      <c r="E31" s="13">
        <f t="shared" si="1"/>
        <v>0.116021094744499</v>
      </c>
      <c r="F31" s="13">
        <f t="shared" si="1"/>
        <v>0.1091012947448591</v>
      </c>
      <c r="G31" s="13">
        <f t="shared" si="1"/>
        <v>0.10099076784507993</v>
      </c>
      <c r="H31" s="13">
        <f t="shared" si="1"/>
        <v>0.0998182919442762</v>
      </c>
      <c r="I31" s="13">
        <f t="shared" si="1"/>
        <v>0.0670295655886434</v>
      </c>
      <c r="J31" s="13">
        <f t="shared" si="1"/>
        <v>0.08965647414118535</v>
      </c>
      <c r="K31" s="13">
        <f t="shared" si="1"/>
        <v>0.09683647705331948</v>
      </c>
      <c r="L31" s="13">
        <f t="shared" si="1"/>
        <v>0.09364386220281416</v>
      </c>
      <c r="M31" s="13">
        <f t="shared" si="1"/>
        <v>0.09398804640806281</v>
      </c>
      <c r="N31" s="13">
        <f t="shared" si="1"/>
        <v>0.08851509720115815</v>
      </c>
      <c r="O31" s="13">
        <f t="shared" si="1"/>
        <v>0.10496873971701218</v>
      </c>
      <c r="P31" s="13">
        <f t="shared" si="1"/>
        <v>0.09765625</v>
      </c>
      <c r="Q31" s="13">
        <f t="shared" si="1"/>
        <v>0.09289192003527304</v>
      </c>
    </row>
    <row r="32" spans="1:17" ht="42.75" customHeight="1">
      <c r="A32" s="7" t="s">
        <v>28</v>
      </c>
      <c r="B32" s="8">
        <v>438</v>
      </c>
      <c r="C32" s="8">
        <v>315</v>
      </c>
      <c r="D32" s="8">
        <v>332</v>
      </c>
      <c r="E32" s="8">
        <v>424</v>
      </c>
      <c r="F32" s="8">
        <v>347</v>
      </c>
      <c r="G32" s="22">
        <v>558</v>
      </c>
      <c r="H32" s="8">
        <v>446</v>
      </c>
      <c r="I32" s="23">
        <v>482</v>
      </c>
      <c r="J32" s="8">
        <v>309</v>
      </c>
      <c r="K32" s="8">
        <v>480</v>
      </c>
      <c r="L32" s="14">
        <v>569</v>
      </c>
      <c r="M32" s="8">
        <v>517</v>
      </c>
      <c r="N32" s="8">
        <v>434</v>
      </c>
      <c r="O32" s="8">
        <v>401</v>
      </c>
      <c r="P32" s="8">
        <v>326</v>
      </c>
      <c r="Q32" s="11">
        <f>SUM(B32:P32)</f>
        <v>6378</v>
      </c>
    </row>
    <row r="33" spans="1:17" ht="12.75">
      <c r="A33" s="9"/>
      <c r="B33" s="20">
        <v>4.9</v>
      </c>
      <c r="C33" s="20">
        <v>4.7</v>
      </c>
      <c r="D33" s="20">
        <v>5.1</v>
      </c>
      <c r="E33" s="20">
        <v>7.7</v>
      </c>
      <c r="F33" s="20">
        <v>6.6</v>
      </c>
      <c r="G33" s="20">
        <v>6.3</v>
      </c>
      <c r="H33" s="20">
        <v>5.4</v>
      </c>
      <c r="I33" s="20">
        <v>5.1</v>
      </c>
      <c r="J33" s="20">
        <v>5.8</v>
      </c>
      <c r="K33" s="20">
        <v>7.1</v>
      </c>
      <c r="L33" s="20">
        <v>6.9</v>
      </c>
      <c r="M33" s="20">
        <v>6.1</v>
      </c>
      <c r="N33" s="20">
        <v>6</v>
      </c>
      <c r="O33" s="20">
        <v>6.6</v>
      </c>
      <c r="P33" s="20">
        <v>6.4</v>
      </c>
      <c r="Q33" s="57">
        <f>Q32/Q2</f>
        <v>0.05983282831599388</v>
      </c>
    </row>
    <row r="34" spans="1:17" ht="12.75">
      <c r="A34" s="9"/>
      <c r="B34" s="51">
        <f aca="true" t="shared" si="2" ref="B34:Q34">B32/B30</f>
        <v>0.5680933852140078</v>
      </c>
      <c r="C34" s="51">
        <f t="shared" si="2"/>
        <v>0.5737704918032787</v>
      </c>
      <c r="D34" s="51">
        <f t="shared" si="2"/>
        <v>0.6136783733826248</v>
      </c>
      <c r="E34" s="51">
        <f t="shared" si="2"/>
        <v>0.664576802507837</v>
      </c>
      <c r="F34" s="51">
        <f t="shared" si="2"/>
        <v>0.6055846422338569</v>
      </c>
      <c r="G34" s="51">
        <f t="shared" si="2"/>
        <v>0.6220735785953178</v>
      </c>
      <c r="H34" s="51">
        <f t="shared" si="2"/>
        <v>0.5412621359223301</v>
      </c>
      <c r="I34" s="51">
        <f t="shared" si="2"/>
        <v>0.767515923566879</v>
      </c>
      <c r="J34" s="51">
        <f t="shared" si="2"/>
        <v>0.6505263157894737</v>
      </c>
      <c r="K34" s="51">
        <f t="shared" si="2"/>
        <v>0.7361963190184049</v>
      </c>
      <c r="L34" s="51">
        <f t="shared" si="2"/>
        <v>0.7370466321243523</v>
      </c>
      <c r="M34" s="51">
        <f t="shared" si="2"/>
        <v>0.6446384039900249</v>
      </c>
      <c r="N34" s="51">
        <f t="shared" si="2"/>
        <v>0.67601246105919</v>
      </c>
      <c r="O34" s="51">
        <f t="shared" si="2"/>
        <v>0.6285266457680251</v>
      </c>
      <c r="P34" s="51">
        <f t="shared" si="2"/>
        <v>0.652</v>
      </c>
      <c r="Q34" s="52">
        <f t="shared" si="2"/>
        <v>0.6441123005453444</v>
      </c>
    </row>
    <row r="35" spans="1:17" ht="45" customHeight="1">
      <c r="A35" s="7" t="s">
        <v>29</v>
      </c>
      <c r="B35" s="14">
        <v>166</v>
      </c>
      <c r="C35" s="8">
        <v>99</v>
      </c>
      <c r="D35" s="8">
        <v>86</v>
      </c>
      <c r="E35" s="8">
        <v>93</v>
      </c>
      <c r="F35" s="8">
        <v>85</v>
      </c>
      <c r="G35" s="23">
        <v>122</v>
      </c>
      <c r="H35" s="22">
        <v>138</v>
      </c>
      <c r="I35" s="8">
        <v>62</v>
      </c>
      <c r="J35" s="8">
        <v>67</v>
      </c>
      <c r="K35" s="8">
        <v>73</v>
      </c>
      <c r="L35" s="8">
        <v>72</v>
      </c>
      <c r="M35" s="8">
        <v>110</v>
      </c>
      <c r="N35" s="8">
        <v>84</v>
      </c>
      <c r="O35" s="8">
        <v>89</v>
      </c>
      <c r="P35" s="8">
        <v>72</v>
      </c>
      <c r="Q35" s="11">
        <f>SUM(B35:P35)</f>
        <v>1418</v>
      </c>
    </row>
    <row r="36" spans="1:17" ht="12.75">
      <c r="A36" s="9"/>
      <c r="B36" s="10">
        <v>1.9</v>
      </c>
      <c r="C36" s="10">
        <v>1.5</v>
      </c>
      <c r="D36" s="10">
        <v>1.3</v>
      </c>
      <c r="E36" s="10">
        <v>1.7</v>
      </c>
      <c r="F36" s="10">
        <v>1.6</v>
      </c>
      <c r="G36" s="10">
        <v>1.4</v>
      </c>
      <c r="H36" s="10">
        <v>1.7</v>
      </c>
      <c r="I36" s="10">
        <v>0.7</v>
      </c>
      <c r="J36" s="10">
        <v>1.3</v>
      </c>
      <c r="K36" s="10">
        <v>1.1</v>
      </c>
      <c r="L36" s="10">
        <v>0.9</v>
      </c>
      <c r="M36" s="10">
        <v>1.3</v>
      </c>
      <c r="N36" s="10">
        <v>1.2</v>
      </c>
      <c r="O36" s="10">
        <v>1.5</v>
      </c>
      <c r="P36" s="10">
        <v>1.4</v>
      </c>
      <c r="Q36" s="13">
        <f>Q35/Q2</f>
        <v>0.013302438154919933</v>
      </c>
    </row>
    <row r="37" spans="1:17" ht="12.75">
      <c r="A37" s="9"/>
      <c r="B37" s="53">
        <f aca="true" t="shared" si="3" ref="B37:Q37">B35/B30</f>
        <v>0.21530479896238652</v>
      </c>
      <c r="C37" s="53">
        <f t="shared" si="3"/>
        <v>0.18032786885245902</v>
      </c>
      <c r="D37" s="53">
        <f t="shared" si="3"/>
        <v>0.1589648798521257</v>
      </c>
      <c r="E37" s="53">
        <f t="shared" si="3"/>
        <v>0.14576802507836992</v>
      </c>
      <c r="F37" s="53">
        <f t="shared" si="3"/>
        <v>0.14834205933682373</v>
      </c>
      <c r="G37" s="53">
        <f t="shared" si="3"/>
        <v>0.13600891861761427</v>
      </c>
      <c r="H37" s="53">
        <f t="shared" si="3"/>
        <v>0.16747572815533981</v>
      </c>
      <c r="I37" s="53">
        <f t="shared" si="3"/>
        <v>0.09872611464968153</v>
      </c>
      <c r="J37" s="53">
        <f t="shared" si="3"/>
        <v>0.14105263157894737</v>
      </c>
      <c r="K37" s="53">
        <f t="shared" si="3"/>
        <v>0.11196319018404909</v>
      </c>
      <c r="L37" s="53">
        <f t="shared" si="3"/>
        <v>0.09326424870466321</v>
      </c>
      <c r="M37" s="53">
        <f t="shared" si="3"/>
        <v>0.1371571072319202</v>
      </c>
      <c r="N37" s="53">
        <f t="shared" si="3"/>
        <v>0.1308411214953271</v>
      </c>
      <c r="O37" s="53">
        <f t="shared" si="3"/>
        <v>0.13949843260188088</v>
      </c>
      <c r="P37" s="53">
        <f t="shared" si="3"/>
        <v>0.144</v>
      </c>
      <c r="Q37" s="52">
        <f t="shared" si="3"/>
        <v>0.14320339325388812</v>
      </c>
    </row>
    <row r="38" spans="1:17" ht="40.5" customHeight="1">
      <c r="A38" s="7" t="s">
        <v>30</v>
      </c>
      <c r="B38" s="8">
        <v>167</v>
      </c>
      <c r="C38" s="8">
        <v>135</v>
      </c>
      <c r="D38" s="8">
        <v>123</v>
      </c>
      <c r="E38" s="8">
        <v>121</v>
      </c>
      <c r="F38" s="8">
        <v>141</v>
      </c>
      <c r="G38" s="22">
        <v>217</v>
      </c>
      <c r="H38" s="14">
        <v>240</v>
      </c>
      <c r="I38" s="8">
        <v>84</v>
      </c>
      <c r="J38" s="8">
        <v>99</v>
      </c>
      <c r="K38" s="8">
        <v>99</v>
      </c>
      <c r="L38" s="8">
        <v>131</v>
      </c>
      <c r="M38" s="23">
        <v>175</v>
      </c>
      <c r="N38" s="8">
        <v>124</v>
      </c>
      <c r="O38" s="8">
        <v>148</v>
      </c>
      <c r="P38" s="8">
        <v>102</v>
      </c>
      <c r="Q38" s="11">
        <f>SUM(B38:P38)</f>
        <v>2106</v>
      </c>
    </row>
    <row r="39" spans="1:17" ht="12.75">
      <c r="A39" s="9"/>
      <c r="B39" s="21">
        <v>1.9</v>
      </c>
      <c r="C39" s="21">
        <v>2</v>
      </c>
      <c r="D39" s="21">
        <v>1.9</v>
      </c>
      <c r="E39" s="21">
        <v>2.2</v>
      </c>
      <c r="F39" s="21">
        <v>2.7</v>
      </c>
      <c r="G39" s="21">
        <v>2.4</v>
      </c>
      <c r="H39" s="21">
        <v>2.9</v>
      </c>
      <c r="I39" s="21">
        <v>0.9</v>
      </c>
      <c r="J39" s="21">
        <v>1.9</v>
      </c>
      <c r="K39" s="21">
        <v>1.5</v>
      </c>
      <c r="L39" s="21">
        <v>1.6</v>
      </c>
      <c r="M39" s="21">
        <v>2.1</v>
      </c>
      <c r="N39" s="21">
        <v>1.7</v>
      </c>
      <c r="O39" s="21">
        <v>2.4</v>
      </c>
      <c r="P39" s="21">
        <v>2</v>
      </c>
      <c r="Q39" s="58">
        <f>Q38/Q2</f>
        <v>0.01975665356435922</v>
      </c>
    </row>
    <row r="40" spans="1:17" ht="12.75">
      <c r="A40" s="50"/>
      <c r="B40" s="51">
        <f aca="true" t="shared" si="4" ref="B40:Q40">B38/B30</f>
        <v>0.21660181582360571</v>
      </c>
      <c r="C40" s="51">
        <f t="shared" si="4"/>
        <v>0.2459016393442623</v>
      </c>
      <c r="D40" s="51">
        <f t="shared" si="4"/>
        <v>0.22735674676524953</v>
      </c>
      <c r="E40" s="51">
        <f t="shared" si="4"/>
        <v>0.1896551724137931</v>
      </c>
      <c r="F40" s="51">
        <f t="shared" si="4"/>
        <v>0.24607329842931938</v>
      </c>
      <c r="G40" s="51">
        <f t="shared" si="4"/>
        <v>0.241917502787068</v>
      </c>
      <c r="H40" s="51">
        <f t="shared" si="4"/>
        <v>0.2912621359223301</v>
      </c>
      <c r="I40" s="51">
        <f t="shared" si="4"/>
        <v>0.1337579617834395</v>
      </c>
      <c r="J40" s="51">
        <f t="shared" si="4"/>
        <v>0.20842105263157895</v>
      </c>
      <c r="K40" s="51">
        <f t="shared" si="4"/>
        <v>0.15184049079754602</v>
      </c>
      <c r="L40" s="51">
        <f t="shared" si="4"/>
        <v>0.16968911917098445</v>
      </c>
      <c r="M40" s="51">
        <f t="shared" si="4"/>
        <v>0.21820448877805487</v>
      </c>
      <c r="N40" s="51">
        <f t="shared" si="4"/>
        <v>0.19314641744548286</v>
      </c>
      <c r="O40" s="51">
        <f t="shared" si="4"/>
        <v>0.23197492163009403</v>
      </c>
      <c r="P40" s="51">
        <f t="shared" si="4"/>
        <v>0.204</v>
      </c>
      <c r="Q40" s="52">
        <f t="shared" si="4"/>
        <v>0.21268430620076753</v>
      </c>
    </row>
    <row r="43" ht="12.75">
      <c r="A43" s="55" t="s">
        <v>44</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28"/>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8.140625" style="0" customWidth="1"/>
    <col min="3" max="3" width="11.7109375" style="0" customWidth="1"/>
    <col min="4" max="4" width="11.421875" style="0" customWidth="1"/>
    <col min="5" max="5" width="13.00390625" style="0" customWidth="1"/>
    <col min="6" max="6" width="12.28125" style="0" customWidth="1"/>
    <col min="7" max="7" width="10.7109375" style="0" customWidth="1"/>
    <col min="8" max="8" width="10.421875" style="0" customWidth="1"/>
    <col min="9" max="9" width="13.140625" style="0" customWidth="1"/>
    <col min="10" max="10" width="10.421875" style="0" customWidth="1"/>
    <col min="11" max="11" width="12.421875" style="0" customWidth="1"/>
    <col min="12" max="12" width="11.7109375" style="0" customWidth="1"/>
    <col min="13" max="13" width="12.57421875" style="0" customWidth="1"/>
    <col min="14" max="14" width="12.140625" style="0" customWidth="1"/>
    <col min="15" max="15" width="13.421875" style="0" customWidth="1"/>
    <col min="16" max="16" width="12.00390625" style="0" customWidth="1"/>
    <col min="17" max="17" width="9.7109375" style="0" bestFit="1" customWidth="1"/>
  </cols>
  <sheetData>
    <row r="1" spans="1:17" ht="38.25">
      <c r="A1" s="27">
        <v>2001</v>
      </c>
      <c r="B1" s="26" t="s">
        <v>0</v>
      </c>
      <c r="C1" s="26" t="s">
        <v>1</v>
      </c>
      <c r="D1" s="26" t="s">
        <v>2</v>
      </c>
      <c r="E1" s="26" t="s">
        <v>3</v>
      </c>
      <c r="F1" s="26" t="s">
        <v>4</v>
      </c>
      <c r="G1" s="26" t="s">
        <v>5</v>
      </c>
      <c r="H1" s="26" t="s">
        <v>6</v>
      </c>
      <c r="I1" s="26" t="s">
        <v>7</v>
      </c>
      <c r="J1" s="26" t="s">
        <v>8</v>
      </c>
      <c r="K1" s="26" t="s">
        <v>9</v>
      </c>
      <c r="L1" s="26" t="s">
        <v>10</v>
      </c>
      <c r="M1" s="26" t="s">
        <v>11</v>
      </c>
      <c r="N1" s="26" t="s">
        <v>12</v>
      </c>
      <c r="O1" s="26" t="s">
        <v>13</v>
      </c>
      <c r="P1" s="26" t="s">
        <v>14</v>
      </c>
      <c r="Q1" s="25" t="s">
        <v>42</v>
      </c>
    </row>
    <row r="2" spans="1:17" ht="15" customHeight="1">
      <c r="A2" s="43" t="s">
        <v>32</v>
      </c>
      <c r="B2" s="44">
        <v>9081</v>
      </c>
      <c r="C2" s="44">
        <v>6340</v>
      </c>
      <c r="D2" s="44">
        <v>6326</v>
      </c>
      <c r="E2" s="44">
        <v>5734</v>
      </c>
      <c r="F2" s="44">
        <v>5014</v>
      </c>
      <c r="G2" s="44">
        <v>8414</v>
      </c>
      <c r="H2" s="44">
        <v>7286</v>
      </c>
      <c r="I2" s="44">
        <v>8070</v>
      </c>
      <c r="J2" s="44">
        <v>4407</v>
      </c>
      <c r="K2" s="44">
        <v>6746</v>
      </c>
      <c r="L2" s="44">
        <v>7970</v>
      </c>
      <c r="M2" s="44">
        <v>8106</v>
      </c>
      <c r="N2" s="44">
        <v>5648</v>
      </c>
      <c r="O2" s="44">
        <v>6198</v>
      </c>
      <c r="P2" s="44">
        <v>4404</v>
      </c>
      <c r="Q2" s="11">
        <f>SUM(B2:P2)</f>
        <v>99744</v>
      </c>
    </row>
    <row r="3" spans="1:17" ht="45.75" customHeight="1">
      <c r="A3" s="7" t="s">
        <v>33</v>
      </c>
      <c r="B3" s="29">
        <v>1140</v>
      </c>
      <c r="C3" s="29">
        <v>736</v>
      </c>
      <c r="D3" s="29">
        <v>712</v>
      </c>
      <c r="E3" s="29">
        <v>1015</v>
      </c>
      <c r="F3" s="29">
        <v>794</v>
      </c>
      <c r="G3" s="41">
        <v>1373</v>
      </c>
      <c r="H3" s="42">
        <v>1254</v>
      </c>
      <c r="I3" s="29">
        <v>473</v>
      </c>
      <c r="J3" s="29">
        <v>765</v>
      </c>
      <c r="K3" s="29">
        <v>820</v>
      </c>
      <c r="L3" s="29">
        <v>1022</v>
      </c>
      <c r="M3" s="40">
        <v>1536</v>
      </c>
      <c r="N3" s="29">
        <v>903</v>
      </c>
      <c r="O3" s="29">
        <v>1158</v>
      </c>
      <c r="P3" s="29">
        <v>844</v>
      </c>
      <c r="Q3" s="11">
        <f>SUM(B3:P3)</f>
        <v>14545</v>
      </c>
    </row>
    <row r="4" spans="1:17" ht="12.75">
      <c r="A4" s="9"/>
      <c r="B4" s="30">
        <v>12.55</v>
      </c>
      <c r="C4" s="30">
        <v>11.61</v>
      </c>
      <c r="D4" s="30">
        <v>11.26</v>
      </c>
      <c r="E4" s="30">
        <v>17.7</v>
      </c>
      <c r="F4" s="30">
        <v>15.84</v>
      </c>
      <c r="G4" s="30">
        <v>16.32</v>
      </c>
      <c r="H4" s="30">
        <v>17.21</v>
      </c>
      <c r="I4" s="30">
        <v>5.86</v>
      </c>
      <c r="J4" s="30">
        <v>17.36</v>
      </c>
      <c r="K4" s="30">
        <v>12.16</v>
      </c>
      <c r="L4" s="30">
        <v>12.82</v>
      </c>
      <c r="M4" s="30">
        <v>18.95</v>
      </c>
      <c r="N4" s="30">
        <v>15.99</v>
      </c>
      <c r="O4" s="30">
        <v>18.68</v>
      </c>
      <c r="P4" s="30">
        <v>19.16</v>
      </c>
      <c r="Q4" s="12">
        <f>Q3/Q2</f>
        <v>0.14582330766762913</v>
      </c>
    </row>
    <row r="5" spans="1:17" ht="12.75">
      <c r="A5" s="16"/>
      <c r="B5" s="31"/>
      <c r="C5" s="31"/>
      <c r="D5" s="31"/>
      <c r="E5" s="31"/>
      <c r="F5" s="31"/>
      <c r="G5" s="31"/>
      <c r="H5" s="31"/>
      <c r="I5" s="31"/>
      <c r="J5" s="31"/>
      <c r="K5" s="31"/>
      <c r="L5" s="31"/>
      <c r="M5" s="31"/>
      <c r="N5" s="31"/>
      <c r="O5" s="31"/>
      <c r="P5" s="31"/>
      <c r="Q5" s="32"/>
    </row>
    <row r="6" spans="1:17" ht="41.25" customHeight="1">
      <c r="A6" s="7" t="s">
        <v>34</v>
      </c>
      <c r="B6" s="40">
        <v>739</v>
      </c>
      <c r="C6" s="29">
        <v>425</v>
      </c>
      <c r="D6" s="29">
        <v>433</v>
      </c>
      <c r="E6" s="29">
        <v>412</v>
      </c>
      <c r="F6" s="29">
        <v>292</v>
      </c>
      <c r="G6" s="41">
        <v>567</v>
      </c>
      <c r="H6" s="29">
        <v>531</v>
      </c>
      <c r="I6" s="29">
        <v>285</v>
      </c>
      <c r="J6" s="29">
        <v>296</v>
      </c>
      <c r="K6" s="29">
        <v>352</v>
      </c>
      <c r="L6" s="29">
        <v>410</v>
      </c>
      <c r="M6" s="42">
        <v>534</v>
      </c>
      <c r="N6" s="29">
        <v>325</v>
      </c>
      <c r="O6" s="29">
        <v>452</v>
      </c>
      <c r="P6" s="29">
        <v>296</v>
      </c>
      <c r="Q6" s="11">
        <f>SUM(B6:P6)</f>
        <v>6349</v>
      </c>
    </row>
    <row r="7" spans="1:17" ht="12.75">
      <c r="A7" s="9"/>
      <c r="B7" s="30">
        <v>12.59</v>
      </c>
      <c r="C7" s="30">
        <v>10.44</v>
      </c>
      <c r="D7" s="30">
        <v>10.26</v>
      </c>
      <c r="E7" s="30">
        <v>12.06</v>
      </c>
      <c r="F7" s="30">
        <v>9.93</v>
      </c>
      <c r="G7" s="30">
        <v>11.15</v>
      </c>
      <c r="H7" s="30">
        <v>12.52</v>
      </c>
      <c r="I7" s="30">
        <v>4.93</v>
      </c>
      <c r="J7" s="30">
        <v>10.95</v>
      </c>
      <c r="K7" s="30">
        <v>7.99</v>
      </c>
      <c r="L7" s="30">
        <v>8.17</v>
      </c>
      <c r="M7" s="30">
        <v>11.01</v>
      </c>
      <c r="N7" s="30">
        <v>9.77</v>
      </c>
      <c r="O7" s="30">
        <v>13.11</v>
      </c>
      <c r="P7" s="30">
        <v>11.5</v>
      </c>
      <c r="Q7" s="12">
        <f>Q6/Q2</f>
        <v>0.06365295155598331</v>
      </c>
    </row>
    <row r="8" spans="1:17" ht="12.75">
      <c r="A8" s="16"/>
      <c r="B8" s="31"/>
      <c r="C8" s="31"/>
      <c r="D8" s="31"/>
      <c r="E8" s="31"/>
      <c r="F8" s="31"/>
      <c r="G8" s="31"/>
      <c r="H8" s="31"/>
      <c r="I8" s="31"/>
      <c r="J8" s="31"/>
      <c r="K8" s="31"/>
      <c r="L8" s="31"/>
      <c r="M8" s="31"/>
      <c r="N8" s="31"/>
      <c r="O8" s="31"/>
      <c r="P8" s="31"/>
      <c r="Q8" s="33"/>
    </row>
    <row r="9" spans="1:17" ht="25.5">
      <c r="A9" s="7" t="s">
        <v>35</v>
      </c>
      <c r="B9" s="41">
        <v>6619</v>
      </c>
      <c r="C9" s="29">
        <v>4646</v>
      </c>
      <c r="D9" s="29">
        <v>4628</v>
      </c>
      <c r="E9" s="29">
        <v>3899</v>
      </c>
      <c r="F9" s="29">
        <v>3408</v>
      </c>
      <c r="G9" s="29">
        <v>5723</v>
      </c>
      <c r="H9" s="29">
        <v>4906</v>
      </c>
      <c r="I9" s="40">
        <v>6629</v>
      </c>
      <c r="J9" s="29">
        <v>2988</v>
      </c>
      <c r="K9" s="29">
        <v>5107</v>
      </c>
      <c r="L9" s="42">
        <v>6008</v>
      </c>
      <c r="M9" s="29">
        <v>5447</v>
      </c>
      <c r="N9" s="29">
        <v>3897</v>
      </c>
      <c r="O9" s="29">
        <v>4206</v>
      </c>
      <c r="P9" s="29">
        <v>2918</v>
      </c>
      <c r="Q9" s="11">
        <f>SUM(B9:P9)</f>
        <v>71029</v>
      </c>
    </row>
    <row r="10" spans="1:17" ht="12.75">
      <c r="A10" s="9"/>
      <c r="B10" s="30">
        <v>72.89</v>
      </c>
      <c r="C10" s="30">
        <v>73.28</v>
      </c>
      <c r="D10" s="30">
        <v>73.16</v>
      </c>
      <c r="E10" s="30">
        <v>68</v>
      </c>
      <c r="F10" s="30">
        <v>67.97</v>
      </c>
      <c r="G10" s="30">
        <v>68.02</v>
      </c>
      <c r="H10" s="30">
        <v>67.33</v>
      </c>
      <c r="I10" s="30">
        <v>82.14</v>
      </c>
      <c r="J10" s="30">
        <v>67.8</v>
      </c>
      <c r="K10" s="30">
        <v>75.7</v>
      </c>
      <c r="L10" s="30">
        <v>75.38</v>
      </c>
      <c r="M10" s="30">
        <v>67.2</v>
      </c>
      <c r="N10" s="30">
        <v>69</v>
      </c>
      <c r="O10" s="30">
        <v>67.86</v>
      </c>
      <c r="P10" s="30">
        <v>66.26</v>
      </c>
      <c r="Q10" s="12">
        <f>Q9/Q2</f>
        <v>0.7121130093038178</v>
      </c>
    </row>
    <row r="11" spans="1:17" ht="25.5">
      <c r="A11" s="7" t="s">
        <v>36</v>
      </c>
      <c r="B11" s="42">
        <v>1893</v>
      </c>
      <c r="C11" s="29">
        <v>1314</v>
      </c>
      <c r="D11" s="29">
        <v>1307</v>
      </c>
      <c r="E11" s="29">
        <v>1360</v>
      </c>
      <c r="F11" s="29">
        <v>1228</v>
      </c>
      <c r="G11" s="40">
        <v>1965</v>
      </c>
      <c r="H11" s="29">
        <v>1765</v>
      </c>
      <c r="I11" s="29">
        <v>1214</v>
      </c>
      <c r="J11" s="29">
        <v>1053</v>
      </c>
      <c r="K11" s="29">
        <v>1250</v>
      </c>
      <c r="L11" s="29">
        <v>1496</v>
      </c>
      <c r="M11" s="41">
        <v>1908</v>
      </c>
      <c r="N11" s="29">
        <v>1338</v>
      </c>
      <c r="O11" s="29">
        <v>1427</v>
      </c>
      <c r="P11" s="29">
        <v>1061</v>
      </c>
      <c r="Q11" s="11">
        <f>SUM(B11:P11)</f>
        <v>21579</v>
      </c>
    </row>
    <row r="12" spans="1:17" ht="12.75">
      <c r="A12" s="9"/>
      <c r="B12" s="30">
        <v>20.85</v>
      </c>
      <c r="C12" s="30">
        <v>20.73</v>
      </c>
      <c r="D12" s="30">
        <v>20.66</v>
      </c>
      <c r="E12" s="30">
        <v>23.72</v>
      </c>
      <c r="F12" s="30">
        <v>24.49</v>
      </c>
      <c r="G12" s="30">
        <v>23.35</v>
      </c>
      <c r="H12" s="30">
        <v>24.22</v>
      </c>
      <c r="I12" s="30">
        <v>15.04</v>
      </c>
      <c r="J12" s="30">
        <v>23.89</v>
      </c>
      <c r="K12" s="30">
        <v>18.53</v>
      </c>
      <c r="L12" s="30">
        <v>18.77</v>
      </c>
      <c r="M12" s="30">
        <v>23.54</v>
      </c>
      <c r="N12" s="30">
        <v>23.69</v>
      </c>
      <c r="O12" s="30">
        <v>23.02</v>
      </c>
      <c r="P12" s="30">
        <v>24.09</v>
      </c>
      <c r="Q12" s="12">
        <f>Q11/Q2</f>
        <v>0.21634384023099135</v>
      </c>
    </row>
    <row r="13" spans="1:17" ht="25.5">
      <c r="A13" s="7" t="s">
        <v>37</v>
      </c>
      <c r="B13" s="29">
        <v>569</v>
      </c>
      <c r="C13" s="29">
        <v>380</v>
      </c>
      <c r="D13" s="29">
        <v>391</v>
      </c>
      <c r="E13" s="29">
        <v>475</v>
      </c>
      <c r="F13" s="29">
        <v>378</v>
      </c>
      <c r="G13" s="41">
        <v>726</v>
      </c>
      <c r="H13" s="42">
        <v>615</v>
      </c>
      <c r="I13" s="29">
        <v>227</v>
      </c>
      <c r="J13" s="29">
        <v>366</v>
      </c>
      <c r="K13" s="29">
        <v>389</v>
      </c>
      <c r="L13" s="29">
        <v>466</v>
      </c>
      <c r="M13" s="40">
        <v>751</v>
      </c>
      <c r="N13" s="29">
        <v>413</v>
      </c>
      <c r="O13" s="29">
        <v>565</v>
      </c>
      <c r="P13" s="29">
        <v>425</v>
      </c>
      <c r="Q13" s="11">
        <f>SUM(B13:P13)</f>
        <v>7136</v>
      </c>
    </row>
    <row r="14" spans="1:17" ht="12.75">
      <c r="A14" s="9"/>
      <c r="B14" s="30">
        <v>6.27</v>
      </c>
      <c r="C14" s="30">
        <v>5.99</v>
      </c>
      <c r="D14" s="30">
        <v>6.18</v>
      </c>
      <c r="E14" s="30">
        <v>8.28</v>
      </c>
      <c r="F14" s="30">
        <v>7.54</v>
      </c>
      <c r="G14" s="30">
        <v>8.63</v>
      </c>
      <c r="H14" s="30">
        <v>8.44</v>
      </c>
      <c r="I14" s="30">
        <v>2.81</v>
      </c>
      <c r="J14" s="30">
        <v>8.3</v>
      </c>
      <c r="K14" s="30">
        <v>5.77</v>
      </c>
      <c r="L14" s="30">
        <v>5.85</v>
      </c>
      <c r="M14" s="30">
        <v>9.26</v>
      </c>
      <c r="N14" s="30">
        <v>7.31</v>
      </c>
      <c r="O14" s="30">
        <v>9.12</v>
      </c>
      <c r="P14" s="30">
        <v>9.65</v>
      </c>
      <c r="Q14" s="12">
        <f>Q13/Q2</f>
        <v>0.07154315046519089</v>
      </c>
    </row>
    <row r="15" spans="1:17" ht="12.75">
      <c r="A15" s="16"/>
      <c r="B15" s="31"/>
      <c r="C15" s="31"/>
      <c r="D15" s="31"/>
      <c r="E15" s="31"/>
      <c r="F15" s="31"/>
      <c r="G15" s="31"/>
      <c r="H15" s="31"/>
      <c r="I15" s="31"/>
      <c r="J15" s="31"/>
      <c r="K15" s="31"/>
      <c r="L15" s="31"/>
      <c r="M15" s="31"/>
      <c r="N15" s="31"/>
      <c r="O15" s="31"/>
      <c r="P15" s="31"/>
      <c r="Q15" s="33"/>
    </row>
    <row r="16" spans="1:17" ht="25.5">
      <c r="A16" s="43" t="s">
        <v>38</v>
      </c>
      <c r="B16" s="44">
        <v>682</v>
      </c>
      <c r="C16" s="44">
        <v>491</v>
      </c>
      <c r="D16" s="44">
        <v>435</v>
      </c>
      <c r="E16" s="44">
        <v>674</v>
      </c>
      <c r="F16" s="44">
        <v>522</v>
      </c>
      <c r="G16" s="41">
        <v>752</v>
      </c>
      <c r="H16" s="40">
        <v>794</v>
      </c>
      <c r="I16" s="44">
        <v>395</v>
      </c>
      <c r="J16" s="44">
        <v>434</v>
      </c>
      <c r="K16" s="44">
        <v>662</v>
      </c>
      <c r="L16" s="44">
        <v>702</v>
      </c>
      <c r="M16" s="42">
        <v>747</v>
      </c>
      <c r="N16" s="44">
        <v>535</v>
      </c>
      <c r="O16" s="44">
        <v>582</v>
      </c>
      <c r="P16" s="44">
        <v>439</v>
      </c>
      <c r="Q16" s="11">
        <v>8846</v>
      </c>
    </row>
    <row r="17" spans="1:17" s="5" customFormat="1" ht="12.75">
      <c r="A17" s="65"/>
      <c r="B17" s="66">
        <f>B16/B2</f>
        <v>0.0751018610285211</v>
      </c>
      <c r="C17" s="66">
        <f aca="true" t="shared" si="0" ref="C17:Q17">C16/C2</f>
        <v>0.07744479495268139</v>
      </c>
      <c r="D17" s="66">
        <f t="shared" si="0"/>
        <v>0.06876383180524819</v>
      </c>
      <c r="E17" s="66">
        <f t="shared" si="0"/>
        <v>0.11754447157307289</v>
      </c>
      <c r="F17" s="66">
        <f t="shared" si="0"/>
        <v>0.10410849621061029</v>
      </c>
      <c r="G17" s="66">
        <f t="shared" si="0"/>
        <v>0.0893748514380794</v>
      </c>
      <c r="H17" s="66">
        <f t="shared" si="0"/>
        <v>0.10897611858358495</v>
      </c>
      <c r="I17" s="66">
        <f t="shared" si="0"/>
        <v>0.04894671623296159</v>
      </c>
      <c r="J17" s="66">
        <f t="shared" si="0"/>
        <v>0.09847969140004538</v>
      </c>
      <c r="K17" s="66">
        <f t="shared" si="0"/>
        <v>0.09813222650459531</v>
      </c>
      <c r="L17" s="66">
        <f t="shared" si="0"/>
        <v>0.08808030112923464</v>
      </c>
      <c r="M17" s="66">
        <f t="shared" si="0"/>
        <v>0.0921539600296077</v>
      </c>
      <c r="N17" s="66">
        <f t="shared" si="0"/>
        <v>0.09472379603399433</v>
      </c>
      <c r="O17" s="66">
        <f t="shared" si="0"/>
        <v>0.09390125847047434</v>
      </c>
      <c r="P17" s="66">
        <f t="shared" si="0"/>
        <v>0.09968210717529519</v>
      </c>
      <c r="Q17" s="67">
        <f t="shared" si="0"/>
        <v>0.0886870388193776</v>
      </c>
    </row>
    <row r="18" spans="1:17" ht="38.25">
      <c r="A18" s="7" t="s">
        <v>39</v>
      </c>
      <c r="B18" s="29">
        <v>441</v>
      </c>
      <c r="C18" s="29">
        <v>348</v>
      </c>
      <c r="D18" s="29">
        <v>288</v>
      </c>
      <c r="E18" s="29">
        <v>499</v>
      </c>
      <c r="F18" s="29">
        <v>388</v>
      </c>
      <c r="G18" s="42">
        <v>522</v>
      </c>
      <c r="H18" s="29">
        <v>496</v>
      </c>
      <c r="I18" s="29">
        <v>323</v>
      </c>
      <c r="J18" s="29">
        <v>292</v>
      </c>
      <c r="K18" s="29">
        <v>513</v>
      </c>
      <c r="L18" s="40">
        <v>555</v>
      </c>
      <c r="M18" s="41">
        <v>533</v>
      </c>
      <c r="N18" s="29">
        <v>371</v>
      </c>
      <c r="O18" s="29">
        <v>376</v>
      </c>
      <c r="P18" s="29">
        <v>293</v>
      </c>
      <c r="Q18" s="64">
        <v>6238</v>
      </c>
    </row>
    <row r="19" spans="1:17" s="5" customFormat="1" ht="12.75">
      <c r="A19" s="9"/>
      <c r="B19" s="34">
        <f aca="true" t="shared" si="1" ref="B19:Q19">B18/B2</f>
        <v>0.048562933597621406</v>
      </c>
      <c r="C19" s="34">
        <f t="shared" si="1"/>
        <v>0.05488958990536277</v>
      </c>
      <c r="D19" s="34">
        <f t="shared" si="1"/>
        <v>0.04552639898830224</v>
      </c>
      <c r="E19" s="34">
        <f t="shared" si="1"/>
        <v>0.0870247645622602</v>
      </c>
      <c r="F19" s="34">
        <f t="shared" si="1"/>
        <v>0.07738332668528121</v>
      </c>
      <c r="G19" s="34">
        <f t="shared" si="1"/>
        <v>0.06203945804611362</v>
      </c>
      <c r="H19" s="34">
        <f t="shared" si="1"/>
        <v>0.06807576173483393</v>
      </c>
      <c r="I19" s="34">
        <f t="shared" si="1"/>
        <v>0.040024783147459726</v>
      </c>
      <c r="J19" s="34">
        <f t="shared" si="1"/>
        <v>0.06625822555026095</v>
      </c>
      <c r="K19" s="34">
        <f t="shared" si="1"/>
        <v>0.07604506374147643</v>
      </c>
      <c r="L19" s="34">
        <f t="shared" si="1"/>
        <v>0.06963613550815559</v>
      </c>
      <c r="M19" s="34">
        <f t="shared" si="1"/>
        <v>0.06575376264495436</v>
      </c>
      <c r="N19" s="34">
        <f t="shared" si="1"/>
        <v>0.06568696883852691</v>
      </c>
      <c r="O19" s="34">
        <f t="shared" si="1"/>
        <v>0.060664730558244596</v>
      </c>
      <c r="P19" s="34">
        <f t="shared" si="1"/>
        <v>0.06653042688465031</v>
      </c>
      <c r="Q19" s="67">
        <f t="shared" si="1"/>
        <v>0.06254010266281682</v>
      </c>
    </row>
    <row r="20" spans="1:17" ht="12.75">
      <c r="A20" s="59"/>
      <c r="B20" s="60">
        <v>64.66</v>
      </c>
      <c r="C20" s="60">
        <v>70.88</v>
      </c>
      <c r="D20" s="60">
        <v>66.21</v>
      </c>
      <c r="E20" s="60">
        <v>74.04</v>
      </c>
      <c r="F20" s="60">
        <v>74.33</v>
      </c>
      <c r="G20" s="60">
        <v>69.41</v>
      </c>
      <c r="H20" s="60">
        <v>62.47</v>
      </c>
      <c r="I20" s="60">
        <v>81.77</v>
      </c>
      <c r="J20" s="60">
        <v>67.28</v>
      </c>
      <c r="K20" s="60">
        <v>77.49</v>
      </c>
      <c r="L20" s="60">
        <v>79.06</v>
      </c>
      <c r="M20" s="60">
        <v>71.35</v>
      </c>
      <c r="N20" s="60">
        <v>69.35</v>
      </c>
      <c r="O20" s="60">
        <v>64.6</v>
      </c>
      <c r="P20" s="60">
        <v>66.74</v>
      </c>
      <c r="Q20" s="63">
        <v>0.06254010266281682</v>
      </c>
    </row>
    <row r="21" spans="1:17" ht="38.25">
      <c r="A21" s="7" t="s">
        <v>40</v>
      </c>
      <c r="B21" s="41">
        <v>103</v>
      </c>
      <c r="C21" s="29">
        <v>46</v>
      </c>
      <c r="D21" s="29">
        <v>54</v>
      </c>
      <c r="E21" s="29">
        <v>67</v>
      </c>
      <c r="F21" s="29">
        <v>54</v>
      </c>
      <c r="G21" s="29">
        <v>56</v>
      </c>
      <c r="H21" s="40">
        <v>124</v>
      </c>
      <c r="I21" s="29">
        <v>19</v>
      </c>
      <c r="J21" s="29">
        <v>52</v>
      </c>
      <c r="K21" s="29">
        <v>63</v>
      </c>
      <c r="L21" s="29">
        <v>55</v>
      </c>
      <c r="M21" s="42">
        <v>84</v>
      </c>
      <c r="N21" s="29">
        <v>48</v>
      </c>
      <c r="O21" s="29">
        <v>57</v>
      </c>
      <c r="P21" s="29">
        <v>55</v>
      </c>
      <c r="Q21" s="64">
        <v>937</v>
      </c>
    </row>
    <row r="22" spans="1:17" s="5" customFormat="1" ht="12.75">
      <c r="A22" s="65"/>
      <c r="B22" s="66">
        <f aca="true" t="shared" si="2" ref="B22:Q22">B21/B2</f>
        <v>0.01134236317586169</v>
      </c>
      <c r="C22" s="66">
        <f t="shared" si="2"/>
        <v>0.007255520504731861</v>
      </c>
      <c r="D22" s="66">
        <f t="shared" si="2"/>
        <v>0.00853619981030667</v>
      </c>
      <c r="E22" s="66">
        <f t="shared" si="2"/>
        <v>0.01168468782699686</v>
      </c>
      <c r="F22" s="66">
        <f t="shared" si="2"/>
        <v>0.010769844435580374</v>
      </c>
      <c r="G22" s="66">
        <f t="shared" si="2"/>
        <v>0.0066555740432612314</v>
      </c>
      <c r="H22" s="66">
        <f t="shared" si="2"/>
        <v>0.017018940433708482</v>
      </c>
      <c r="I22" s="66">
        <f t="shared" si="2"/>
        <v>0.0023543990086741014</v>
      </c>
      <c r="J22" s="66">
        <f t="shared" si="2"/>
        <v>0.011799410029498525</v>
      </c>
      <c r="K22" s="66">
        <f t="shared" si="2"/>
        <v>0.009338867477023421</v>
      </c>
      <c r="L22" s="66">
        <f t="shared" si="2"/>
        <v>0.006900878293601004</v>
      </c>
      <c r="M22" s="66">
        <f t="shared" si="2"/>
        <v>0.010362694300518135</v>
      </c>
      <c r="N22" s="66">
        <f t="shared" si="2"/>
        <v>0.0084985835694051</v>
      </c>
      <c r="O22" s="66">
        <f t="shared" si="2"/>
        <v>0.009196515004840271</v>
      </c>
      <c r="P22" s="66">
        <f t="shared" si="2"/>
        <v>0.012488646684831971</v>
      </c>
      <c r="Q22" s="67">
        <f t="shared" si="2"/>
        <v>0.009394048764837985</v>
      </c>
    </row>
    <row r="23" spans="1:17" ht="12.75">
      <c r="A23" s="9"/>
      <c r="B23" s="61">
        <v>15.1</v>
      </c>
      <c r="C23" s="61">
        <v>9.37</v>
      </c>
      <c r="D23" s="61">
        <v>12.41</v>
      </c>
      <c r="E23" s="61">
        <v>9.94</v>
      </c>
      <c r="F23" s="61">
        <v>10.34</v>
      </c>
      <c r="G23" s="61">
        <v>7.45</v>
      </c>
      <c r="H23" s="61">
        <v>15.62</v>
      </c>
      <c r="I23" s="61">
        <v>4.81</v>
      </c>
      <c r="J23" s="61">
        <v>11.98</v>
      </c>
      <c r="K23" s="61">
        <v>9.52</v>
      </c>
      <c r="L23" s="61">
        <v>7.83</v>
      </c>
      <c r="M23" s="61">
        <v>11.24</v>
      </c>
      <c r="N23" s="61">
        <v>8.97</v>
      </c>
      <c r="O23" s="61">
        <v>9.79</v>
      </c>
      <c r="P23" s="61">
        <v>12.53</v>
      </c>
      <c r="Q23" s="63">
        <v>0.009394048764837985</v>
      </c>
    </row>
    <row r="24" spans="1:17" ht="51">
      <c r="A24" s="7" t="s">
        <v>41</v>
      </c>
      <c r="B24" s="41">
        <v>138</v>
      </c>
      <c r="C24" s="45">
        <v>97</v>
      </c>
      <c r="D24" s="29">
        <v>93</v>
      </c>
      <c r="E24" s="29">
        <v>108</v>
      </c>
      <c r="F24" s="29">
        <v>80</v>
      </c>
      <c r="G24" s="40">
        <v>174</v>
      </c>
      <c r="H24" s="40">
        <v>174</v>
      </c>
      <c r="I24" s="29">
        <v>53</v>
      </c>
      <c r="J24" s="29">
        <v>90</v>
      </c>
      <c r="K24" s="29">
        <v>86</v>
      </c>
      <c r="L24" s="29">
        <v>92</v>
      </c>
      <c r="M24" s="42">
        <v>130</v>
      </c>
      <c r="N24" s="29">
        <v>116</v>
      </c>
      <c r="O24" s="29">
        <v>149</v>
      </c>
      <c r="P24" s="29">
        <v>91</v>
      </c>
      <c r="Q24" s="64">
        <v>1671</v>
      </c>
    </row>
    <row r="25" spans="1:17" s="5" customFormat="1" ht="12.75">
      <c r="A25" s="65"/>
      <c r="B25" s="66">
        <f aca="true" t="shared" si="3" ref="B25:Q25">B24/B2</f>
        <v>0.015196564255037992</v>
      </c>
      <c r="C25" s="66">
        <f t="shared" si="3"/>
        <v>0.01529968454258675</v>
      </c>
      <c r="D25" s="66">
        <f t="shared" si="3"/>
        <v>0.014701233006639267</v>
      </c>
      <c r="E25" s="66">
        <f t="shared" si="3"/>
        <v>0.018835019183815836</v>
      </c>
      <c r="F25" s="66">
        <f t="shared" si="3"/>
        <v>0.015955325089748704</v>
      </c>
      <c r="G25" s="66">
        <f t="shared" si="3"/>
        <v>0.02067981934870454</v>
      </c>
      <c r="H25" s="66">
        <f t="shared" si="3"/>
        <v>0.023881416415042548</v>
      </c>
      <c r="I25" s="66">
        <f t="shared" si="3"/>
        <v>0.006567534076827757</v>
      </c>
      <c r="J25" s="66">
        <f t="shared" si="3"/>
        <v>0.02042205582028591</v>
      </c>
      <c r="K25" s="66">
        <f t="shared" si="3"/>
        <v>0.012748295286095465</v>
      </c>
      <c r="L25" s="66">
        <f t="shared" si="3"/>
        <v>0.011543287327478042</v>
      </c>
      <c r="M25" s="66">
        <f t="shared" si="3"/>
        <v>0.016037503084135207</v>
      </c>
      <c r="N25" s="66">
        <f t="shared" si="3"/>
        <v>0.020538243626062325</v>
      </c>
      <c r="O25" s="66">
        <f t="shared" si="3"/>
        <v>0.02404001290738948</v>
      </c>
      <c r="P25" s="66">
        <f t="shared" si="3"/>
        <v>0.020663033605812897</v>
      </c>
      <c r="Q25" s="67">
        <f t="shared" si="3"/>
        <v>0.01675288739172281</v>
      </c>
    </row>
    <row r="26" spans="1:17" ht="12.75">
      <c r="A26" s="62"/>
      <c r="B26" s="60">
        <v>20.23</v>
      </c>
      <c r="C26" s="60">
        <v>19.76</v>
      </c>
      <c r="D26" s="60">
        <v>21.38</v>
      </c>
      <c r="E26" s="60">
        <v>16.02</v>
      </c>
      <c r="F26" s="60">
        <v>15.33</v>
      </c>
      <c r="G26" s="60">
        <v>23.14</v>
      </c>
      <c r="H26" s="60">
        <v>21.91</v>
      </c>
      <c r="I26" s="60">
        <v>13.42</v>
      </c>
      <c r="J26" s="60">
        <v>20.74</v>
      </c>
      <c r="K26" s="60">
        <v>12.99</v>
      </c>
      <c r="L26" s="60">
        <v>13.11</v>
      </c>
      <c r="M26" s="60">
        <v>17.4</v>
      </c>
      <c r="N26" s="60">
        <v>21.68</v>
      </c>
      <c r="O26" s="60">
        <v>25.6</v>
      </c>
      <c r="P26" s="60">
        <v>20.73</v>
      </c>
      <c r="Q26" s="63">
        <v>0.01675288739172281</v>
      </c>
    </row>
    <row r="28" ht="12.75">
      <c r="A28" s="55" t="s">
        <v>44</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crawley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Crawley Borough Council</cp:lastModifiedBy>
  <cp:lastPrinted>2013-06-06T09:42:10Z</cp:lastPrinted>
  <dcterms:created xsi:type="dcterms:W3CDTF">2013-04-23T12:22:33Z</dcterms:created>
  <dcterms:modified xsi:type="dcterms:W3CDTF">2013-06-06T09:42:38Z</dcterms:modified>
  <cp:category/>
  <cp:version/>
  <cp:contentType/>
  <cp:contentStatus/>
</cp:coreProperties>
</file>