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11340" windowHeight="8580" activeTab="0"/>
  </bookViews>
  <sheets>
    <sheet name="Intro" sheetId="1" r:id="rId1"/>
    <sheet name="Metadata" sheetId="2" r:id="rId2"/>
    <sheet name="2011" sheetId="3" r:id="rId3"/>
  </sheets>
  <definedNames/>
  <calcPr fullCalcOnLoad="1"/>
</workbook>
</file>

<file path=xl/sharedStrings.xml><?xml version="1.0" encoding="utf-8"?>
<sst xmlns="http://schemas.openxmlformats.org/spreadsheetml/2006/main" count="79" uniqueCount="79">
  <si>
    <t>Southgate</t>
  </si>
  <si>
    <t>West Green</t>
  </si>
  <si>
    <t>Main Religions</t>
  </si>
  <si>
    <t>All Religions</t>
  </si>
  <si>
    <t>Totals</t>
  </si>
  <si>
    <t>No Religion</t>
  </si>
  <si>
    <t>Religion Not Stated</t>
  </si>
  <si>
    <t>Northgate</t>
  </si>
  <si>
    <t>Bewbush</t>
  </si>
  <si>
    <t>Broadfield North</t>
  </si>
  <si>
    <t>Broadfield South</t>
  </si>
  <si>
    <t>Furnace Green</t>
  </si>
  <si>
    <t>Gossops Green</t>
  </si>
  <si>
    <t>Ifield</t>
  </si>
  <si>
    <t>Langley Green</t>
  </si>
  <si>
    <t>Maidenbower</t>
  </si>
  <si>
    <t>Pound Hill North</t>
  </si>
  <si>
    <t>Pound Hill South and Worth</t>
  </si>
  <si>
    <t>Three Bridges</t>
  </si>
  <si>
    <t>Tilgate</t>
  </si>
  <si>
    <t>All categories: Religion</t>
  </si>
  <si>
    <t>Christian</t>
  </si>
  <si>
    <t>Buddhist</t>
  </si>
  <si>
    <t>Hindu</t>
  </si>
  <si>
    <t>Jewish</t>
  </si>
  <si>
    <t>Muslim (Islam)</t>
  </si>
  <si>
    <t>Sikh</t>
  </si>
  <si>
    <t>Other religion: Total</t>
  </si>
  <si>
    <t>Other religion: Animism</t>
  </si>
  <si>
    <t>Other religion: Baha'i</t>
  </si>
  <si>
    <t>Other religion: Believe in God</t>
  </si>
  <si>
    <t>Other religion: Brahma Kumari</t>
  </si>
  <si>
    <t>Other religion: Chinese Religion</t>
  </si>
  <si>
    <t>Other religion: Church of All Religion</t>
  </si>
  <si>
    <t>Other religion: Confucianist</t>
  </si>
  <si>
    <t>Other religion: Deist</t>
  </si>
  <si>
    <t>Other religion: Druid</t>
  </si>
  <si>
    <t>Other religion: Druze</t>
  </si>
  <si>
    <t>Other religion: Eckankar</t>
  </si>
  <si>
    <t>Other religion: Heathen</t>
  </si>
  <si>
    <t>Other religion: Jain</t>
  </si>
  <si>
    <t>Other religion: Mixed Religion</t>
  </si>
  <si>
    <t>Other religion: Mysticism</t>
  </si>
  <si>
    <t>Other religion: Native American Church</t>
  </si>
  <si>
    <t>Other religion: New Age</t>
  </si>
  <si>
    <t>Other religion: Occult</t>
  </si>
  <si>
    <t>Other religion: Own Belief System</t>
  </si>
  <si>
    <t>Other religion: Pagan</t>
  </si>
  <si>
    <t>Other religion: Pantheism</t>
  </si>
  <si>
    <t>Other religion: Rastafarian</t>
  </si>
  <si>
    <t>Other religion: Ravidassia</t>
  </si>
  <si>
    <t>Other religion: Reconstructionist</t>
  </si>
  <si>
    <t>Other religion: Satanism</t>
  </si>
  <si>
    <t>Other religion: Scientology</t>
  </si>
  <si>
    <t>Other religion: Shamanism</t>
  </si>
  <si>
    <t>Other religion: Shintoism</t>
  </si>
  <si>
    <t>Other religion: Spiritual</t>
  </si>
  <si>
    <t>Other religion: Spiritualist</t>
  </si>
  <si>
    <t>Other religion: Taoist</t>
  </si>
  <si>
    <t>Other religion: Theism</t>
  </si>
  <si>
    <t>Other religion: Thelemite</t>
  </si>
  <si>
    <t>Other religion: Traditional African Religion</t>
  </si>
  <si>
    <t>Other religion: Unification Church</t>
  </si>
  <si>
    <t>Other religion: Universalist</t>
  </si>
  <si>
    <t>Other religion: Vodun</t>
  </si>
  <si>
    <t>Other religion: Wicca</t>
  </si>
  <si>
    <t>Other religion: Witchcraft</t>
  </si>
  <si>
    <t>Other religion: Zoroastrian</t>
  </si>
  <si>
    <t>Other religion: Other religions</t>
  </si>
  <si>
    <t>No religion: Total</t>
  </si>
  <si>
    <t>No religion: No religion</t>
  </si>
  <si>
    <t>No religion: Agnostic</t>
  </si>
  <si>
    <t>No religion: Atheist</t>
  </si>
  <si>
    <t>No religion: Free Thinker</t>
  </si>
  <si>
    <t>No religion: Heavy Metal</t>
  </si>
  <si>
    <t>No religion: Humanist</t>
  </si>
  <si>
    <t>No religion: Jedi Knight</t>
  </si>
  <si>
    <t>No religion: Realist</t>
  </si>
  <si>
    <t>Religion not stated</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</si>
</sst>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00_-;\-* #,##0.000_-;_-* &quot;-&quot;??_-;_-@_-"/>
    <numFmt numFmtId="165" formatCode="_-* #,##0.0000_-;\-* #,##0.0000_-;_-* &quot;-&quot;??_-;_-@_-"/>
    <numFmt numFmtId="166" formatCode="_-* #,##0.0_-;\-* #,##0.0_-;_-* &quot;-&quot;??_-;_-@_-"/>
    <numFmt numFmtId="167" formatCode="_-* #,##0_-;\-* #,##0_-;_-* &quot;-&quot;??_-;_-@_-"/>
  </numFmts>
  <fonts count="29">
    <font>
      <sz val="10"/>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8"/>
      <name val="Arial"/>
      <family val="2"/>
    </font>
    <font>
      <b/>
      <sz val="18"/>
      <color indexed="56"/>
      <name val="Cambria"/>
      <family val="2"/>
    </font>
    <font>
      <b/>
      <sz val="11"/>
      <color indexed="8"/>
      <name val="Calibri"/>
      <family val="2"/>
    </font>
    <font>
      <b/>
      <sz val="10"/>
      <name val="Arial"/>
      <family val="2"/>
    </font>
    <font>
      <sz val="11"/>
      <color indexed="10"/>
      <name val="Calibri"/>
      <family val="2"/>
    </font>
    <font>
      <sz val="10"/>
      <color indexed="8"/>
      <name val="Arial"/>
      <family val="0"/>
    </font>
    <font>
      <b/>
      <sz val="14"/>
      <name val="Arial"/>
      <family val="2"/>
    </font>
    <font>
      <b/>
      <sz val="10"/>
      <color indexed="8"/>
      <name val="Arial"/>
      <family val="2"/>
    </font>
    <font>
      <b/>
      <sz val="30"/>
      <color indexed="8"/>
      <name val="Bookman Old Style"/>
      <family val="1"/>
    </font>
    <font>
      <b/>
      <sz val="12"/>
      <color indexed="8"/>
      <name val="Bookman Old Style"/>
      <family val="1"/>
    </font>
    <font>
      <b/>
      <sz val="12"/>
      <name val="Bookman Old Style"/>
      <family val="1"/>
    </font>
    <font>
      <sz val="12"/>
      <color indexed="8"/>
      <name val="Bookman Old Style"/>
      <family val="1"/>
    </font>
    <font>
      <b/>
      <sz val="12"/>
      <color indexed="18"/>
      <name val="Bookman Old Style"/>
      <family val="1"/>
    </font>
  </fonts>
  <fills count="28">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1"/>
        <bgColor indexed="64"/>
      </patternFill>
    </fill>
    <fill>
      <patternFill patternType="solid">
        <fgColor indexed="10"/>
        <bgColor indexed="64"/>
      </patternFill>
    </fill>
    <fill>
      <patternFill patternType="solid">
        <fgColor indexed="14"/>
        <bgColor indexed="64"/>
      </patternFill>
    </fill>
    <fill>
      <patternFill patternType="solid">
        <fgColor indexed="16"/>
        <bgColor indexed="64"/>
      </patternFill>
    </fill>
  </fills>
  <borders count="1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s>
  <cellStyleXfs count="6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3" borderId="0" applyNumberFormat="0" applyBorder="0" applyAlignment="0" applyProtection="0"/>
    <xf numFmtId="0" fontId="4" fillId="20" borderId="1" applyNumberFormat="0" applyAlignment="0" applyProtection="0"/>
    <xf numFmtId="0" fontId="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0" borderId="0" applyNumberFormat="0" applyFill="0" applyBorder="0" applyAlignment="0" applyProtection="0"/>
    <xf numFmtId="0" fontId="12" fillId="7" borderId="1" applyNumberFormat="0" applyAlignment="0" applyProtection="0"/>
    <xf numFmtId="0" fontId="13" fillId="0" borderId="6" applyNumberFormat="0" applyFill="0" applyAlignment="0" applyProtection="0"/>
    <xf numFmtId="0" fontId="14" fillId="22" borderId="0" applyNumberFormat="0" applyBorder="0" applyAlignment="0" applyProtection="0"/>
    <xf numFmtId="0" fontId="1" fillId="0" borderId="0">
      <alignment/>
      <protection/>
    </xf>
    <xf numFmtId="0" fontId="0" fillId="0" borderId="0">
      <alignment/>
      <protection/>
    </xf>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16" fillId="0" borderId="0">
      <alignment horizontal="right"/>
      <protection/>
    </xf>
    <xf numFmtId="0" fontId="17" fillId="0" borderId="0" applyNumberFormat="0" applyFill="0" applyBorder="0" applyAlignment="0" applyProtection="0"/>
    <xf numFmtId="0" fontId="18" fillId="0" borderId="9" applyNumberFormat="0" applyFill="0" applyAlignment="0" applyProtection="0"/>
    <xf numFmtId="0" fontId="19" fillId="24" borderId="0" applyNumberFormat="0" applyBorder="0" applyAlignment="0" applyProtection="0"/>
    <xf numFmtId="0" fontId="19" fillId="25" borderId="0" applyNumberFormat="0" applyBorder="0" applyAlignment="0" applyProtection="0"/>
    <xf numFmtId="0" fontId="20" fillId="0" borderId="0" applyNumberFormat="0" applyFill="0" applyBorder="0" applyAlignment="0" applyProtection="0"/>
  </cellStyleXfs>
  <cellXfs count="21">
    <xf numFmtId="0" fontId="0" fillId="0" borderId="0" xfId="0" applyAlignment="1">
      <alignment/>
    </xf>
    <xf numFmtId="0" fontId="0" fillId="0" borderId="0" xfId="0" applyFont="1" applyAlignment="1">
      <alignment/>
    </xf>
    <xf numFmtId="0" fontId="0" fillId="0" borderId="0" xfId="57" applyFont="1">
      <alignment/>
      <protection/>
    </xf>
    <xf numFmtId="3" fontId="21" fillId="0" borderId="0" xfId="57" applyNumberFormat="1" applyFont="1" applyFill="1" applyBorder="1">
      <alignment/>
      <protection/>
    </xf>
    <xf numFmtId="3" fontId="21" fillId="0" borderId="0" xfId="57" applyNumberFormat="1" applyFont="1" applyBorder="1" applyAlignment="1">
      <alignment vertical="top" wrapText="1"/>
      <protection/>
    </xf>
    <xf numFmtId="0" fontId="0" fillId="0" borderId="0" xfId="0" applyFont="1" applyAlignment="1">
      <alignment/>
    </xf>
    <xf numFmtId="0" fontId="0" fillId="0" borderId="0" xfId="57" applyFont="1">
      <alignment/>
      <protection/>
    </xf>
    <xf numFmtId="3" fontId="0" fillId="0" borderId="0" xfId="0" applyNumberFormat="1" applyFont="1" applyAlignment="1">
      <alignment/>
    </xf>
    <xf numFmtId="0" fontId="19" fillId="0" borderId="0" xfId="57" applyFont="1">
      <alignment/>
      <protection/>
    </xf>
    <xf numFmtId="0" fontId="19" fillId="0" borderId="0" xfId="0" applyFont="1" applyAlignment="1">
      <alignment/>
    </xf>
    <xf numFmtId="3" fontId="19" fillId="0" borderId="0" xfId="0" applyNumberFormat="1" applyFont="1" applyAlignment="1">
      <alignment/>
    </xf>
    <xf numFmtId="3" fontId="0" fillId="0" borderId="0" xfId="0" applyNumberFormat="1" applyFont="1" applyAlignment="1">
      <alignment/>
    </xf>
    <xf numFmtId="9" fontId="0" fillId="0" borderId="0" xfId="60" applyFont="1" applyAlignment="1">
      <alignment/>
    </xf>
    <xf numFmtId="0" fontId="22" fillId="4" borderId="10" xfId="0" applyFont="1" applyFill="1" applyBorder="1" applyAlignment="1">
      <alignment horizontal="center"/>
    </xf>
    <xf numFmtId="0" fontId="0" fillId="0" borderId="10" xfId="0" applyFont="1" applyBorder="1" applyAlignment="1">
      <alignment/>
    </xf>
    <xf numFmtId="3" fontId="19" fillId="0" borderId="10" xfId="57" applyNumberFormat="1" applyFont="1" applyFill="1" applyBorder="1" applyAlignment="1">
      <alignment horizontal="right" vertical="top" wrapText="1"/>
      <protection/>
    </xf>
    <xf numFmtId="3" fontId="19" fillId="26" borderId="10" xfId="57" applyNumberFormat="1" applyFont="1" applyFill="1" applyBorder="1" applyAlignment="1">
      <alignment horizontal="right" vertical="top" wrapText="1"/>
      <protection/>
    </xf>
    <xf numFmtId="3" fontId="19" fillId="22" borderId="10" xfId="57" applyNumberFormat="1" applyFont="1" applyFill="1" applyBorder="1" applyAlignment="1">
      <alignment horizontal="right" vertical="top" wrapText="1"/>
      <protection/>
    </xf>
    <xf numFmtId="3" fontId="19" fillId="27" borderId="10" xfId="57" applyNumberFormat="1" applyFont="1" applyFill="1" applyBorder="1" applyAlignment="1">
      <alignment horizontal="right" vertical="top" wrapText="1"/>
      <protection/>
    </xf>
    <xf numFmtId="9" fontId="21" fillId="0" borderId="0" xfId="60" applyFont="1" applyBorder="1" applyAlignment="1">
      <alignment vertical="top" wrapText="1"/>
    </xf>
    <xf numFmtId="9" fontId="23" fillId="0" borderId="0" xfId="60" applyFont="1" applyBorder="1" applyAlignment="1">
      <alignment vertical="top"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_Sheet1" xfId="57"/>
    <cellStyle name="Note" xfId="58"/>
    <cellStyle name="Output" xfId="59"/>
    <cellStyle name="Percent" xfId="60"/>
    <cellStyle name="Style5" xfId="61"/>
    <cellStyle name="Title" xfId="62"/>
    <cellStyle name="Total" xfId="63"/>
    <cellStyle name="Untitled1" xfId="64"/>
    <cellStyle name="Untitled2" xfId="65"/>
    <cellStyle name="Warning Text" xfId="66"/>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0</xdr:rowOff>
    </xdr:from>
    <xdr:to>
      <xdr:col>9</xdr:col>
      <xdr:colOff>428625</xdr:colOff>
      <xdr:row>37</xdr:row>
      <xdr:rowOff>142875</xdr:rowOff>
    </xdr:to>
    <xdr:grpSp>
      <xdr:nvGrpSpPr>
        <xdr:cNvPr id="1" name="Group 4"/>
        <xdr:cNvGrpSpPr>
          <a:grpSpLocks/>
        </xdr:cNvGrpSpPr>
      </xdr:nvGrpSpPr>
      <xdr:grpSpPr>
        <a:xfrm>
          <a:off x="85725" y="161925"/>
          <a:ext cx="5829300" cy="5972175"/>
          <a:chOff x="9" y="17"/>
          <a:chExt cx="612" cy="627"/>
        </a:xfrm>
        <a:solidFill>
          <a:srgbClr val="FFFFFF"/>
        </a:solidFill>
      </xdr:grpSpPr>
      <xdr:pic>
        <xdr:nvPicPr>
          <xdr:cNvPr id="2" name="Picture 1"/>
          <xdr:cNvPicPr preferRelativeResize="1">
            <a:picLocks noChangeAspect="1"/>
          </xdr:cNvPicPr>
        </xdr:nvPicPr>
        <xdr:blipFill>
          <a:blip r:embed="rId1"/>
          <a:stretch>
            <a:fillRect/>
          </a:stretch>
        </xdr:blipFill>
        <xdr:spPr>
          <a:xfrm>
            <a:off x="14" y="17"/>
            <a:ext cx="572" cy="179"/>
          </a:xfrm>
          <a:prstGeom prst="rect">
            <a:avLst/>
          </a:prstGeom>
          <a:noFill/>
          <a:ln w="9525" cmpd="sng">
            <a:noFill/>
          </a:ln>
        </xdr:spPr>
      </xdr:pic>
      <xdr:sp>
        <xdr:nvSpPr>
          <xdr:cNvPr id="3" name="AutoShape 2"/>
          <xdr:cNvSpPr>
            <a:spLocks/>
          </xdr:cNvSpPr>
        </xdr:nvSpPr>
        <xdr:spPr>
          <a:xfrm>
            <a:off x="9" y="137"/>
            <a:ext cx="612" cy="507"/>
          </a:xfrm>
          <a:prstGeom prst="rect">
            <a:avLst/>
          </a:prstGeom>
          <a:solidFill>
            <a:srgbClr val="FFFFFF"/>
          </a:solidFill>
          <a:ln w="9525" cmpd="sng">
            <a:noFill/>
          </a:ln>
        </xdr:spPr>
        <xdr:txBody>
          <a:bodyPr vertOverflow="clip" wrap="square" lIns="91440" tIns="45720" rIns="91440" bIns="45720"/>
          <a:p>
            <a:pPr algn="l">
              <a:defRPr/>
            </a:pPr>
            <a:r>
              <a:rPr lang="en-US" cap="none" sz="3000" b="1" i="0" u="none" baseline="0">
                <a:solidFill>
                  <a:srgbClr val="000000"/>
                </a:solidFill>
              </a:rPr>
              <a:t>Religion (Detailed)</a:t>
            </a:r>
            <a:r>
              <a:rPr lang="en-US" cap="none" sz="1200" b="1" i="0" u="none" baseline="0">
                <a:solidFill>
                  <a:srgbClr val="000000"/>
                </a:solidFill>
              </a:rPr>
              <a:t>
This is the downloadable spreadsheet showing the various religious and non-religious groups across different neighbourhoods in Crawley.
This speadsheet only show all the relegious groups in Crawley; a more  simple and analysed (colour coded) spreadsheet can be found elsewhere on the Crawley Borough Council website.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pic>
        <xdr:nvPicPr>
          <xdr:cNvPr id="4" name="Picture 3"/>
          <xdr:cNvPicPr preferRelativeResize="1">
            <a:picLocks noChangeAspect="1"/>
          </xdr:cNvPicPr>
        </xdr:nvPicPr>
        <xdr:blipFill>
          <a:blip r:embed="rId2"/>
          <a:stretch>
            <a:fillRect/>
          </a:stretch>
        </xdr:blipFill>
        <xdr:spPr>
          <a:xfrm>
            <a:off x="458" y="21"/>
            <a:ext cx="116" cy="95"/>
          </a:xfrm>
          <a:prstGeom prst="rect">
            <a:avLst/>
          </a:prstGeom>
          <a:noFill/>
          <a:ln w="9525" cmpd="sng">
            <a:noFill/>
          </a:ln>
        </xdr:spPr>
      </xdr:pic>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xdr:row>
      <xdr:rowOff>38100</xdr:rowOff>
    </xdr:from>
    <xdr:to>
      <xdr:col>9</xdr:col>
      <xdr:colOff>409575</xdr:colOff>
      <xdr:row>38</xdr:row>
      <xdr:rowOff>19050</xdr:rowOff>
    </xdr:to>
    <xdr:sp>
      <xdr:nvSpPr>
        <xdr:cNvPr id="1" name="AutoShape 1"/>
        <xdr:cNvSpPr>
          <a:spLocks/>
        </xdr:cNvSpPr>
      </xdr:nvSpPr>
      <xdr:spPr>
        <a:xfrm>
          <a:off x="66675" y="200025"/>
          <a:ext cx="5829300" cy="5972175"/>
        </a:xfrm>
        <a:prstGeom prst="rect">
          <a:avLst/>
        </a:prstGeom>
        <a:solidFill>
          <a:srgbClr val="FFFFFF"/>
        </a:solidFill>
        <a:ln w="9525" cmpd="sng">
          <a:noFill/>
        </a:ln>
      </xdr:spPr>
      <xdr:txBody>
        <a:bodyPr vertOverflow="clip" wrap="square" lIns="91440" tIns="45720" rIns="91440" bIns="45720"/>
        <a:p>
          <a:pPr algn="l">
            <a:defRPr/>
          </a:pPr>
          <a:r>
            <a:rPr lang="en-US" cap="none" sz="1200" b="1" i="0" u="none" baseline="0">
              <a:solidFill>
                <a:srgbClr val="000080"/>
              </a:solidFill>
            </a:rPr>
            <a:t>ONS - Neighbourhood Statistics Metadata
Information On Religion, 2011 (KS209EW)
Description
This table provides information that classifies usual residents by religion, for England and Wales, as at census day 27th March 2011. This table is one of the Key Statistics series that provide summary figures covering the full range of results from the census, presented in a tabular format. Information is generally available as both numbers and percentages. 
Time Series
Start Date: Mar-11 to Mar-11    End Date: Mar-11 to Mar-11
Periodicity
Date
Latest Coverage
England, Wales
Source
Office for National Statistics
Last Updated
30 January 2013
</a:t>
          </a:r>
          <a:r>
            <a:rPr lang="en-US" cap="none" sz="1200" b="1" i="0" u="none" baseline="0"/>
            <a:t>
</a:t>
          </a:r>
          <a:r>
            <a:rPr lang="en-US" cap="none" sz="1200" b="1" i="0" u="none" baseline="0">
              <a:solidFill>
                <a:srgbClr val="000000"/>
              </a:solidFill>
            </a:rPr>
            <a:t>
</a:t>
          </a:r>
          <a:r>
            <a:rPr lang="en-US" cap="none" sz="3000" b="1" i="0" u="none" baseline="0">
              <a:solidFill>
                <a:srgbClr val="000000"/>
              </a:solidFill>
            </a:rPr>
            <a:t>
</a:t>
          </a:r>
          <a:r>
            <a:rPr lang="en-US" cap="none" sz="1200" b="0" i="0" u="none" baseline="0">
              <a:solidFill>
                <a:srgbClr val="000000"/>
              </a:solidFill>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1"/>
  <sheetViews>
    <sheetView tabSelected="1" workbookViewId="0" topLeftCell="A1">
      <selection activeCell="K7" sqref="K7"/>
    </sheetView>
  </sheetViews>
  <sheetFormatPr defaultColWidth="9.140625" defaultRowHeight="12.75"/>
  <sheetData/>
  <printOptions/>
  <pageMargins left="0.75" right="0.75" top="1" bottom="1" header="0.5" footer="0.5"/>
  <pageSetup fitToHeight="1" fitToWidth="1" horizontalDpi="600" verticalDpi="600" orientation="landscape" paperSize="9" scale="95"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1"/>
  <sheetViews>
    <sheetView workbookViewId="0" topLeftCell="A1">
      <selection activeCell="K7" sqref="K7"/>
    </sheetView>
  </sheetViews>
  <sheetFormatPr defaultColWidth="9.140625" defaultRowHeight="12.75"/>
  <sheetData/>
  <printOptions/>
  <pageMargins left="0.75" right="0.75" top="1" bottom="1" header="0.5" footer="0.5"/>
  <pageSetup fitToHeight="1" fitToWidth="1" horizontalDpi="600" verticalDpi="600" orientation="landscape" paperSize="9" scale="91" r:id="rId2"/>
  <drawing r:id="rId1"/>
</worksheet>
</file>

<file path=xl/worksheets/sheet3.xml><?xml version="1.0" encoding="utf-8"?>
<worksheet xmlns="http://schemas.openxmlformats.org/spreadsheetml/2006/main" xmlns:r="http://schemas.openxmlformats.org/officeDocument/2006/relationships">
  <dimension ref="A1:DP23"/>
  <sheetViews>
    <sheetView zoomScale="85" zoomScaleNormal="85" workbookViewId="0" topLeftCell="A1">
      <selection activeCell="E50" sqref="E50"/>
    </sheetView>
  </sheetViews>
  <sheetFormatPr defaultColWidth="9.140625" defaultRowHeight="12.75"/>
  <cols>
    <col min="1" max="4" width="9.140625" style="5" customWidth="1"/>
    <col min="5" max="6" width="11.00390625" style="5" customWidth="1"/>
    <col min="7" max="16" width="9.140625" style="5" customWidth="1"/>
    <col min="17" max="18" width="10.28125" style="5" customWidth="1"/>
    <col min="19" max="19" width="10.8515625" style="5" bestFit="1" customWidth="1"/>
    <col min="20" max="20" width="10.8515625" style="5" customWidth="1"/>
    <col min="21" max="21" width="10.28125" style="5" bestFit="1" customWidth="1"/>
    <col min="22" max="22" width="10.28125" style="5" customWidth="1"/>
    <col min="23" max="26" width="14.28125" style="5" customWidth="1"/>
    <col min="27" max="30" width="9.140625" style="5" customWidth="1"/>
    <col min="31" max="32" width="13.7109375" style="5" customWidth="1"/>
    <col min="33" max="46" width="9.140625" style="5" customWidth="1"/>
    <col min="47" max="48" width="11.8515625" style="5" customWidth="1"/>
    <col min="49" max="50" width="10.00390625" style="5" customWidth="1"/>
    <col min="51" max="58" width="9.140625" style="5" customWidth="1"/>
    <col min="59" max="60" width="10.8515625" style="5" customWidth="1"/>
    <col min="61" max="62" width="11.7109375" style="5" customWidth="1"/>
    <col min="63" max="64" width="11.00390625" style="5" customWidth="1"/>
    <col min="65" max="66" width="18.00390625" style="5" customWidth="1"/>
    <col min="67" max="68" width="11.28125" style="5" customWidth="1"/>
    <col min="69" max="70" width="12.28125" style="5" customWidth="1"/>
    <col min="71" max="72" width="12.7109375" style="5" customWidth="1"/>
    <col min="73" max="74" width="10.7109375" style="5" customWidth="1"/>
    <col min="75" max="76" width="9.140625" style="5" customWidth="1"/>
    <col min="77" max="78" width="10.7109375" style="5" customWidth="1"/>
    <col min="79" max="82" width="9.140625" style="5" customWidth="1"/>
    <col min="83" max="84" width="10.7109375" style="5" customWidth="1"/>
    <col min="85" max="86" width="11.140625" style="5" customWidth="1"/>
    <col min="87" max="100" width="9.140625" style="5" customWidth="1"/>
    <col min="101" max="101" width="17.00390625" style="5" bestFit="1" customWidth="1"/>
    <col min="102" max="102" width="17.00390625" style="5" customWidth="1"/>
    <col min="103" max="103" width="22.7109375" style="5" bestFit="1" customWidth="1"/>
    <col min="104" max="104" width="28.28125" style="5" customWidth="1"/>
    <col min="105" max="105" width="20.7109375" style="5" bestFit="1" customWidth="1"/>
    <col min="106" max="106" width="20.7109375" style="5" customWidth="1"/>
    <col min="107" max="107" width="19.140625" style="5" bestFit="1" customWidth="1"/>
    <col min="108" max="108" width="20.7109375" style="5" customWidth="1"/>
    <col min="109" max="16384" width="9.140625" style="5" customWidth="1"/>
  </cols>
  <sheetData>
    <row r="1" spans="1:119" s="1" customFormat="1" ht="63.75">
      <c r="A1" s="13">
        <v>2011</v>
      </c>
      <c r="B1" s="14"/>
      <c r="C1" s="15" t="s">
        <v>20</v>
      </c>
      <c r="D1" s="15"/>
      <c r="E1" s="15" t="s">
        <v>21</v>
      </c>
      <c r="F1" s="15"/>
      <c r="G1" s="15" t="s">
        <v>22</v>
      </c>
      <c r="H1" s="15"/>
      <c r="I1" s="15" t="s">
        <v>23</v>
      </c>
      <c r="J1" s="15"/>
      <c r="K1" s="15" t="s">
        <v>24</v>
      </c>
      <c r="L1" s="15"/>
      <c r="M1" s="15" t="s">
        <v>25</v>
      </c>
      <c r="N1" s="15"/>
      <c r="O1" s="15" t="s">
        <v>26</v>
      </c>
      <c r="P1" s="15"/>
      <c r="Q1" s="16" t="s">
        <v>27</v>
      </c>
      <c r="R1" s="16"/>
      <c r="S1" s="17" t="s">
        <v>28</v>
      </c>
      <c r="T1" s="17"/>
      <c r="U1" s="17" t="s">
        <v>29</v>
      </c>
      <c r="V1" s="17"/>
      <c r="W1" s="17" t="s">
        <v>30</v>
      </c>
      <c r="X1" s="17"/>
      <c r="Y1" s="17" t="s">
        <v>31</v>
      </c>
      <c r="Z1" s="17"/>
      <c r="AA1" s="17" t="s">
        <v>32</v>
      </c>
      <c r="AB1" s="17"/>
      <c r="AC1" s="17" t="s">
        <v>33</v>
      </c>
      <c r="AD1" s="17"/>
      <c r="AE1" s="17" t="s">
        <v>34</v>
      </c>
      <c r="AF1" s="17"/>
      <c r="AG1" s="17" t="s">
        <v>35</v>
      </c>
      <c r="AH1" s="17"/>
      <c r="AI1" s="17" t="s">
        <v>36</v>
      </c>
      <c r="AJ1" s="17"/>
      <c r="AK1" s="17" t="s">
        <v>37</v>
      </c>
      <c r="AL1" s="17"/>
      <c r="AM1" s="17" t="s">
        <v>38</v>
      </c>
      <c r="AN1" s="17"/>
      <c r="AO1" s="17" t="s">
        <v>39</v>
      </c>
      <c r="AP1" s="17"/>
      <c r="AQ1" s="17" t="s">
        <v>40</v>
      </c>
      <c r="AR1" s="17"/>
      <c r="AS1" s="17" t="s">
        <v>41</v>
      </c>
      <c r="AT1" s="17"/>
      <c r="AU1" s="17" t="s">
        <v>42</v>
      </c>
      <c r="AV1" s="17"/>
      <c r="AW1" s="17" t="s">
        <v>43</v>
      </c>
      <c r="AX1" s="17"/>
      <c r="AY1" s="17" t="s">
        <v>44</v>
      </c>
      <c r="AZ1" s="17"/>
      <c r="BA1" s="17" t="s">
        <v>45</v>
      </c>
      <c r="BB1" s="17"/>
      <c r="BC1" s="17" t="s">
        <v>46</v>
      </c>
      <c r="BD1" s="17"/>
      <c r="BE1" s="17" t="s">
        <v>47</v>
      </c>
      <c r="BF1" s="17"/>
      <c r="BG1" s="17" t="s">
        <v>48</v>
      </c>
      <c r="BH1" s="17"/>
      <c r="BI1" s="17" t="s">
        <v>49</v>
      </c>
      <c r="BJ1" s="17"/>
      <c r="BK1" s="17" t="s">
        <v>50</v>
      </c>
      <c r="BL1" s="17"/>
      <c r="BM1" s="17" t="s">
        <v>51</v>
      </c>
      <c r="BN1" s="17"/>
      <c r="BO1" s="17" t="s">
        <v>52</v>
      </c>
      <c r="BP1" s="17"/>
      <c r="BQ1" s="17" t="s">
        <v>53</v>
      </c>
      <c r="BR1" s="17"/>
      <c r="BS1" s="17" t="s">
        <v>54</v>
      </c>
      <c r="BT1" s="17"/>
      <c r="BU1" s="17" t="s">
        <v>55</v>
      </c>
      <c r="BV1" s="17"/>
      <c r="BW1" s="17" t="s">
        <v>56</v>
      </c>
      <c r="BX1" s="17"/>
      <c r="BY1" s="17" t="s">
        <v>57</v>
      </c>
      <c r="BZ1" s="17"/>
      <c r="CA1" s="17" t="s">
        <v>58</v>
      </c>
      <c r="CB1" s="17"/>
      <c r="CC1" s="17" t="s">
        <v>59</v>
      </c>
      <c r="CD1" s="17"/>
      <c r="CE1" s="17" t="s">
        <v>60</v>
      </c>
      <c r="CF1" s="17"/>
      <c r="CG1" s="17" t="s">
        <v>61</v>
      </c>
      <c r="CH1" s="17"/>
      <c r="CI1" s="17" t="s">
        <v>62</v>
      </c>
      <c r="CJ1" s="17"/>
      <c r="CK1" s="17" t="s">
        <v>63</v>
      </c>
      <c r="CL1" s="17"/>
      <c r="CM1" s="17" t="s">
        <v>64</v>
      </c>
      <c r="CN1" s="17"/>
      <c r="CO1" s="17" t="s">
        <v>65</v>
      </c>
      <c r="CP1" s="17"/>
      <c r="CQ1" s="17" t="s">
        <v>66</v>
      </c>
      <c r="CR1" s="17"/>
      <c r="CS1" s="17" t="s">
        <v>67</v>
      </c>
      <c r="CT1" s="17"/>
      <c r="CU1" s="17" t="s">
        <v>68</v>
      </c>
      <c r="CV1" s="17"/>
      <c r="CW1" s="16" t="s">
        <v>69</v>
      </c>
      <c r="CX1" s="16"/>
      <c r="CY1" s="18" t="s">
        <v>70</v>
      </c>
      <c r="CZ1" s="18"/>
      <c r="DA1" s="18" t="s">
        <v>71</v>
      </c>
      <c r="DB1" s="18"/>
      <c r="DC1" s="18" t="s">
        <v>72</v>
      </c>
      <c r="DD1" s="18"/>
      <c r="DE1" s="18" t="s">
        <v>73</v>
      </c>
      <c r="DF1" s="18"/>
      <c r="DG1" s="18" t="s">
        <v>74</v>
      </c>
      <c r="DH1" s="18"/>
      <c r="DI1" s="18" t="s">
        <v>75</v>
      </c>
      <c r="DJ1" s="18"/>
      <c r="DK1" s="18" t="s">
        <v>76</v>
      </c>
      <c r="DL1" s="18"/>
      <c r="DM1" s="18" t="s">
        <v>77</v>
      </c>
      <c r="DN1" s="18"/>
      <c r="DO1" s="16" t="s">
        <v>78</v>
      </c>
    </row>
    <row r="2" spans="1:120" ht="12.75">
      <c r="A2" s="2" t="s">
        <v>8</v>
      </c>
      <c r="B2" s="3"/>
      <c r="C2" s="4">
        <v>8865</v>
      </c>
      <c r="D2" s="4"/>
      <c r="E2" s="4">
        <v>4404</v>
      </c>
      <c r="F2" s="20">
        <f>E2/C2</f>
        <v>0.4967851099830795</v>
      </c>
      <c r="G2" s="4">
        <v>28</v>
      </c>
      <c r="H2" s="19">
        <f>G2/C2</f>
        <v>0.003158488437676255</v>
      </c>
      <c r="I2" s="4">
        <v>707</v>
      </c>
      <c r="J2" s="19">
        <f>I2/C2</f>
        <v>0.07975183305132544</v>
      </c>
      <c r="K2" s="4">
        <v>7</v>
      </c>
      <c r="L2" s="20">
        <f>K2/C2</f>
        <v>0.0007896221094190638</v>
      </c>
      <c r="M2" s="4">
        <v>652</v>
      </c>
      <c r="N2" s="20">
        <f>M2/C2</f>
        <v>0.07354765933446136</v>
      </c>
      <c r="O2" s="4">
        <v>30</v>
      </c>
      <c r="P2" s="20">
        <f>O2/C2</f>
        <v>0.00338409475465313</v>
      </c>
      <c r="Q2" s="4">
        <v>36</v>
      </c>
      <c r="R2" s="20">
        <f>Q2/C2</f>
        <v>0.0040609137055837565</v>
      </c>
      <c r="S2" s="4">
        <v>0</v>
      </c>
      <c r="T2" s="20">
        <f>S2/C2</f>
        <v>0</v>
      </c>
      <c r="U2" s="4">
        <v>0</v>
      </c>
      <c r="V2" s="19">
        <f>U2/C2</f>
        <v>0</v>
      </c>
      <c r="W2" s="4">
        <v>0</v>
      </c>
      <c r="X2" s="19">
        <f>W2/C2</f>
        <v>0</v>
      </c>
      <c r="Y2" s="4">
        <v>0</v>
      </c>
      <c r="Z2" s="19">
        <f>Y2/C2</f>
        <v>0</v>
      </c>
      <c r="AA2" s="4">
        <v>0</v>
      </c>
      <c r="AB2" s="19">
        <f>AA2/E2</f>
        <v>0</v>
      </c>
      <c r="AC2" s="4">
        <v>0</v>
      </c>
      <c r="AD2" s="19">
        <f>AC2/G2</f>
        <v>0</v>
      </c>
      <c r="AE2" s="4">
        <v>0</v>
      </c>
      <c r="AF2" s="19">
        <f>AE2/I2</f>
        <v>0</v>
      </c>
      <c r="AG2" s="4">
        <v>0</v>
      </c>
      <c r="AH2" s="19">
        <f>AG2/C2</f>
        <v>0</v>
      </c>
      <c r="AI2" s="4">
        <v>1</v>
      </c>
      <c r="AJ2" s="19">
        <f>AI2/C2</f>
        <v>0.00011280315848843768</v>
      </c>
      <c r="AK2" s="4">
        <v>0</v>
      </c>
      <c r="AL2" s="19">
        <f>AK2/C2</f>
        <v>0</v>
      </c>
      <c r="AM2" s="4">
        <v>0</v>
      </c>
      <c r="AN2" s="19">
        <f>AM2/C2</f>
        <v>0</v>
      </c>
      <c r="AO2" s="4">
        <v>2</v>
      </c>
      <c r="AP2" s="19">
        <f>AO2/C2</f>
        <v>0.00022560631697687535</v>
      </c>
      <c r="AQ2" s="4">
        <v>1</v>
      </c>
      <c r="AR2" s="19">
        <f>AQ2/C2</f>
        <v>0.00011280315848843768</v>
      </c>
      <c r="AS2" s="4">
        <v>1</v>
      </c>
      <c r="AT2" s="19">
        <f>AS2/C2</f>
        <v>0.00011280315848843768</v>
      </c>
      <c r="AU2" s="4">
        <v>0</v>
      </c>
      <c r="AV2" s="19">
        <f>AU2/C2</f>
        <v>0</v>
      </c>
      <c r="AW2" s="4">
        <v>0</v>
      </c>
      <c r="AX2" s="19">
        <f>AW2/C2</f>
        <v>0</v>
      </c>
      <c r="AY2" s="4">
        <v>0</v>
      </c>
      <c r="AZ2" s="19">
        <f>AY2/C2</f>
        <v>0</v>
      </c>
      <c r="BA2" s="4">
        <v>0</v>
      </c>
      <c r="BB2" s="19">
        <f>BA2/C2</f>
        <v>0</v>
      </c>
      <c r="BC2" s="4">
        <v>0</v>
      </c>
      <c r="BD2" s="19">
        <f>BC2/C2</f>
        <v>0</v>
      </c>
      <c r="BE2" s="4">
        <v>11</v>
      </c>
      <c r="BF2" s="19">
        <f>BE2/C2</f>
        <v>0.0012408347433728144</v>
      </c>
      <c r="BG2" s="4">
        <v>0</v>
      </c>
      <c r="BH2" s="19">
        <f>BG2/C2</f>
        <v>0</v>
      </c>
      <c r="BI2" s="4">
        <v>2</v>
      </c>
      <c r="BJ2" s="19">
        <f>BI2/C2</f>
        <v>0.00022560631697687535</v>
      </c>
      <c r="BK2" s="4">
        <v>0</v>
      </c>
      <c r="BL2" s="19">
        <f>BK2/C2</f>
        <v>0</v>
      </c>
      <c r="BM2" s="4">
        <v>0</v>
      </c>
      <c r="BN2" s="19">
        <f>BM2/C2</f>
        <v>0</v>
      </c>
      <c r="BO2" s="4">
        <v>2</v>
      </c>
      <c r="BP2" s="19">
        <f>BO2/C2</f>
        <v>0.00022560631697687535</v>
      </c>
      <c r="BQ2" s="4">
        <v>2</v>
      </c>
      <c r="BR2" s="19">
        <f>BQ2/C2</f>
        <v>0.00022560631697687535</v>
      </c>
      <c r="BS2" s="4">
        <v>0</v>
      </c>
      <c r="BT2" s="19">
        <f>BS2/C2</f>
        <v>0</v>
      </c>
      <c r="BU2" s="4">
        <v>0</v>
      </c>
      <c r="BV2" s="19">
        <f>BU2/C2</f>
        <v>0</v>
      </c>
      <c r="BW2" s="4">
        <v>1</v>
      </c>
      <c r="BX2" s="19">
        <f>BW2/C2</f>
        <v>0.00011280315848843768</v>
      </c>
      <c r="BY2" s="4">
        <v>9</v>
      </c>
      <c r="BZ2" s="19">
        <f>BY2/C2</f>
        <v>0.0010152284263959391</v>
      </c>
      <c r="CA2" s="4">
        <v>0</v>
      </c>
      <c r="CB2" s="19">
        <f>CA2/C2</f>
        <v>0</v>
      </c>
      <c r="CC2" s="4">
        <v>0</v>
      </c>
      <c r="CD2" s="19">
        <f>CC2/C2</f>
        <v>0</v>
      </c>
      <c r="CE2" s="4">
        <v>0</v>
      </c>
      <c r="CF2" s="19">
        <f>CE2/C2</f>
        <v>0</v>
      </c>
      <c r="CG2" s="4">
        <v>0</v>
      </c>
      <c r="CH2" s="19">
        <f>CG2/C2</f>
        <v>0</v>
      </c>
      <c r="CI2" s="4">
        <v>0</v>
      </c>
      <c r="CJ2" s="19">
        <f>CI2/C2</f>
        <v>0</v>
      </c>
      <c r="CK2" s="4">
        <v>0</v>
      </c>
      <c r="CL2" s="19">
        <f>CK2/C2</f>
        <v>0</v>
      </c>
      <c r="CM2" s="4">
        <v>0</v>
      </c>
      <c r="CN2" s="19">
        <f>CM2/C2</f>
        <v>0</v>
      </c>
      <c r="CO2" s="4">
        <v>2</v>
      </c>
      <c r="CP2" s="19">
        <f>CO2/C2</f>
        <v>0.00022560631697687535</v>
      </c>
      <c r="CQ2" s="4">
        <v>0</v>
      </c>
      <c r="CR2" s="19">
        <f>CQ2/C2</f>
        <v>0</v>
      </c>
      <c r="CS2" s="4">
        <v>0</v>
      </c>
      <c r="CT2" s="19">
        <f>CS2/C2</f>
        <v>0</v>
      </c>
      <c r="CU2" s="4">
        <v>2</v>
      </c>
      <c r="CV2" s="19">
        <f>CU2/C2</f>
        <v>0.00022560631697687535</v>
      </c>
      <c r="CW2" s="4">
        <v>2456</v>
      </c>
      <c r="CX2" s="19">
        <f>CW2/C2</f>
        <v>0.2770445572476029</v>
      </c>
      <c r="CY2" s="4">
        <v>2405</v>
      </c>
      <c r="CZ2" s="19">
        <f>CY2/C2</f>
        <v>0.2712915961646926</v>
      </c>
      <c r="DA2" s="4">
        <v>4</v>
      </c>
      <c r="DB2" s="19">
        <f>DA2/C2</f>
        <v>0.0004512126339537507</v>
      </c>
      <c r="DC2" s="4">
        <v>5</v>
      </c>
      <c r="DD2" s="19">
        <f>DC2/C2</f>
        <v>0.0005640157924421884</v>
      </c>
      <c r="DE2" s="4">
        <v>0</v>
      </c>
      <c r="DF2" s="19">
        <f>DE2/C2</f>
        <v>0</v>
      </c>
      <c r="DG2" s="4">
        <v>0</v>
      </c>
      <c r="DH2" s="19">
        <f>DG2/C2</f>
        <v>0</v>
      </c>
      <c r="DI2" s="4">
        <v>1</v>
      </c>
      <c r="DJ2" s="19">
        <f>DI2/C2</f>
        <v>0.00011280315848843768</v>
      </c>
      <c r="DK2" s="4">
        <v>41</v>
      </c>
      <c r="DL2" s="19">
        <f>DK2/C2</f>
        <v>0.004624929498025945</v>
      </c>
      <c r="DM2" s="4">
        <v>0</v>
      </c>
      <c r="DN2" s="19">
        <f>DM2/C2</f>
        <v>0</v>
      </c>
      <c r="DO2" s="4">
        <v>545</v>
      </c>
      <c r="DP2" s="19">
        <f>DO2/C2</f>
        <v>0.06147772137619854</v>
      </c>
    </row>
    <row r="3" spans="1:120" ht="12.75">
      <c r="A3" s="6" t="s">
        <v>9</v>
      </c>
      <c r="B3" s="3"/>
      <c r="C3" s="4">
        <v>6734</v>
      </c>
      <c r="D3" s="4"/>
      <c r="E3" s="4">
        <v>3132</v>
      </c>
      <c r="F3" s="20">
        <f>E3/C3</f>
        <v>0.4651024651024651</v>
      </c>
      <c r="G3" s="4">
        <v>28</v>
      </c>
      <c r="H3" s="19">
        <f aca="true" t="shared" si="0" ref="H3:H16">G3/C3</f>
        <v>0.004158004158004158</v>
      </c>
      <c r="I3" s="4">
        <v>311</v>
      </c>
      <c r="J3" s="19">
        <f aca="true" t="shared" si="1" ref="J3:J16">I3/C3</f>
        <v>0.046183546183546184</v>
      </c>
      <c r="K3" s="4">
        <v>7</v>
      </c>
      <c r="L3" s="20">
        <f aca="true" t="shared" si="2" ref="L3:L16">K3/C3</f>
        <v>0.0010395010395010396</v>
      </c>
      <c r="M3" s="4">
        <v>914</v>
      </c>
      <c r="N3" s="20">
        <f aca="true" t="shared" si="3" ref="N3:N16">M3/C3</f>
        <v>0.13572913572913572</v>
      </c>
      <c r="O3" s="4">
        <v>38</v>
      </c>
      <c r="P3" s="20">
        <f aca="true" t="shared" si="4" ref="P3:P16">O3/C3</f>
        <v>0.005643005643005643</v>
      </c>
      <c r="Q3" s="4">
        <v>34</v>
      </c>
      <c r="R3" s="20">
        <f aca="true" t="shared" si="5" ref="R3:R16">Q3/C3</f>
        <v>0.005049005049005049</v>
      </c>
      <c r="S3" s="4">
        <v>0</v>
      </c>
      <c r="T3" s="20"/>
      <c r="U3" s="4">
        <v>0</v>
      </c>
      <c r="V3" s="19">
        <f aca="true" t="shared" si="6" ref="V3:V16">U3/C3</f>
        <v>0</v>
      </c>
      <c r="W3" s="4">
        <v>0</v>
      </c>
      <c r="X3" s="19">
        <f aca="true" t="shared" si="7" ref="X3:X16">W3/C3</f>
        <v>0</v>
      </c>
      <c r="Y3" s="4">
        <v>0</v>
      </c>
      <c r="Z3" s="19">
        <f aca="true" t="shared" si="8" ref="Z3:Z16">Y3/C3</f>
        <v>0</v>
      </c>
      <c r="AA3" s="4">
        <v>0</v>
      </c>
      <c r="AB3" s="19"/>
      <c r="AC3" s="4">
        <v>0</v>
      </c>
      <c r="AD3" s="19"/>
      <c r="AE3" s="4">
        <v>0</v>
      </c>
      <c r="AF3" s="19">
        <f aca="true" t="shared" si="9" ref="AF3:AF16">AE3/I3</f>
        <v>0</v>
      </c>
      <c r="AG3" s="4">
        <v>0</v>
      </c>
      <c r="AH3" s="19">
        <f aca="true" t="shared" si="10" ref="AH3:AH16">AG3/C3</f>
        <v>0</v>
      </c>
      <c r="AI3" s="4">
        <v>0</v>
      </c>
      <c r="AJ3" s="19">
        <f aca="true" t="shared" si="11" ref="AJ3:AJ16">AI3/C3</f>
        <v>0</v>
      </c>
      <c r="AK3" s="4">
        <v>0</v>
      </c>
      <c r="AL3" s="19"/>
      <c r="AM3" s="4">
        <v>0</v>
      </c>
      <c r="AN3" s="19"/>
      <c r="AO3" s="4">
        <v>0</v>
      </c>
      <c r="AP3" s="19">
        <f aca="true" t="shared" si="12" ref="AP3:AP16">AO3/C3</f>
        <v>0</v>
      </c>
      <c r="AQ3" s="4">
        <v>8</v>
      </c>
      <c r="AR3" s="19">
        <f aca="true" t="shared" si="13" ref="AR3:AR16">AQ3/C3</f>
        <v>0.001188001188001188</v>
      </c>
      <c r="AS3" s="4">
        <v>2</v>
      </c>
      <c r="AT3" s="19">
        <f aca="true" t="shared" si="14" ref="AT3:AT16">AS3/C3</f>
        <v>0.000297000297000297</v>
      </c>
      <c r="AU3" s="4">
        <v>0</v>
      </c>
      <c r="AV3" s="19"/>
      <c r="AW3" s="4">
        <v>0</v>
      </c>
      <c r="AX3" s="19"/>
      <c r="AY3" s="4">
        <v>0</v>
      </c>
      <c r="AZ3" s="19"/>
      <c r="BA3" s="4">
        <v>1</v>
      </c>
      <c r="BB3" s="19">
        <f aca="true" t="shared" si="15" ref="BB3:BB16">BA3/C3</f>
        <v>0.0001485001485001485</v>
      </c>
      <c r="BC3" s="4">
        <v>0</v>
      </c>
      <c r="BD3" s="19">
        <f aca="true" t="shared" si="16" ref="BD3:BD16">BC3/C3</f>
        <v>0</v>
      </c>
      <c r="BE3" s="4">
        <v>5</v>
      </c>
      <c r="BF3" s="19">
        <f aca="true" t="shared" si="17" ref="BF3:BF16">BE3/C3</f>
        <v>0.0007425007425007425</v>
      </c>
      <c r="BG3" s="4">
        <v>0</v>
      </c>
      <c r="BH3" s="19">
        <f aca="true" t="shared" si="18" ref="BH3:BH16">BG3/C3</f>
        <v>0</v>
      </c>
      <c r="BI3" s="4">
        <v>1</v>
      </c>
      <c r="BJ3" s="19">
        <f aca="true" t="shared" si="19" ref="BJ3:BJ16">BI3/C3</f>
        <v>0.0001485001485001485</v>
      </c>
      <c r="BK3" s="4">
        <v>0</v>
      </c>
      <c r="BL3" s="19"/>
      <c r="BM3" s="4">
        <v>0</v>
      </c>
      <c r="BN3" s="19"/>
      <c r="BO3" s="4">
        <v>0</v>
      </c>
      <c r="BP3" s="19">
        <f aca="true" t="shared" si="20" ref="BP3:BP16">BO3/C3</f>
        <v>0</v>
      </c>
      <c r="BQ3" s="4">
        <v>2</v>
      </c>
      <c r="BR3" s="19">
        <f aca="true" t="shared" si="21" ref="BR3:BR16">BQ3/C3</f>
        <v>0.000297000297000297</v>
      </c>
      <c r="BS3" s="4">
        <v>0</v>
      </c>
      <c r="BT3" s="4"/>
      <c r="BU3" s="4">
        <v>0</v>
      </c>
      <c r="BV3" s="4"/>
      <c r="BW3" s="4">
        <v>2</v>
      </c>
      <c r="BX3" s="19">
        <f aca="true" t="shared" si="22" ref="BX3:BX16">BW3/C3</f>
        <v>0.000297000297000297</v>
      </c>
      <c r="BY3" s="4">
        <v>5</v>
      </c>
      <c r="BZ3" s="19">
        <f aca="true" t="shared" si="23" ref="BZ3:BZ16">BY3/C3</f>
        <v>0.0007425007425007425</v>
      </c>
      <c r="CA3" s="4">
        <v>1</v>
      </c>
      <c r="CB3" s="19">
        <f aca="true" t="shared" si="24" ref="CB3:CB16">CA3/C3</f>
        <v>0.0001485001485001485</v>
      </c>
      <c r="CC3" s="4">
        <v>0</v>
      </c>
      <c r="CD3" s="4"/>
      <c r="CE3" s="4">
        <v>0</v>
      </c>
      <c r="CF3" s="4"/>
      <c r="CG3" s="4">
        <v>0</v>
      </c>
      <c r="CH3" s="4"/>
      <c r="CI3" s="4">
        <v>0</v>
      </c>
      <c r="CJ3" s="4"/>
      <c r="CK3" s="4">
        <v>0</v>
      </c>
      <c r="CL3" s="4"/>
      <c r="CM3" s="4">
        <v>0</v>
      </c>
      <c r="CN3" s="4"/>
      <c r="CO3" s="4">
        <v>2</v>
      </c>
      <c r="CP3" s="19">
        <f aca="true" t="shared" si="25" ref="CP3:CP16">CO3/C3</f>
        <v>0.000297000297000297</v>
      </c>
      <c r="CQ3" s="4">
        <v>0</v>
      </c>
      <c r="CR3" s="19">
        <f aca="true" t="shared" si="26" ref="CR3:CR16">CQ3/C3</f>
        <v>0</v>
      </c>
      <c r="CS3" s="4">
        <v>4</v>
      </c>
      <c r="CT3" s="19">
        <f aca="true" t="shared" si="27" ref="CT3:CT16">CS3/C3</f>
        <v>0.000594000594000594</v>
      </c>
      <c r="CU3" s="4">
        <v>1</v>
      </c>
      <c r="CV3" s="19">
        <f aca="true" t="shared" si="28" ref="CV3:CV16">CU3/C3</f>
        <v>0.0001485001485001485</v>
      </c>
      <c r="CW3" s="4">
        <v>1899</v>
      </c>
      <c r="CX3" s="19">
        <f aca="true" t="shared" si="29" ref="CX3:CX16">CW3/C3</f>
        <v>0.282001782001782</v>
      </c>
      <c r="CY3" s="4">
        <v>1865</v>
      </c>
      <c r="CZ3" s="19">
        <f aca="true" t="shared" si="30" ref="CZ3:CZ16">CY3/C3</f>
        <v>0.276952776952777</v>
      </c>
      <c r="DA3" s="4">
        <v>2</v>
      </c>
      <c r="DB3" s="19">
        <f aca="true" t="shared" si="31" ref="DB3:DB16">DA3/C3</f>
        <v>0.000297000297000297</v>
      </c>
      <c r="DC3" s="4">
        <v>0</v>
      </c>
      <c r="DD3" s="19">
        <f aca="true" t="shared" si="32" ref="DD3:DD16">DC3/C3</f>
        <v>0</v>
      </c>
      <c r="DE3" s="4">
        <v>0</v>
      </c>
      <c r="DF3" s="4"/>
      <c r="DG3" s="4">
        <v>0</v>
      </c>
      <c r="DH3" s="19">
        <f aca="true" t="shared" si="33" ref="DH3:DH16">DG3/C3</f>
        <v>0</v>
      </c>
      <c r="DI3" s="4">
        <v>0</v>
      </c>
      <c r="DJ3" s="19">
        <f aca="true" t="shared" si="34" ref="DJ3:DJ16">DI3/C3</f>
        <v>0</v>
      </c>
      <c r="DK3" s="4">
        <v>32</v>
      </c>
      <c r="DL3" s="19">
        <f aca="true" t="shared" si="35" ref="DL3:DL16">DK3/C3</f>
        <v>0.004752004752004752</v>
      </c>
      <c r="DM3" s="4">
        <v>0</v>
      </c>
      <c r="DN3" s="19">
        <f aca="true" t="shared" si="36" ref="DN3:DN16">DM3/C3</f>
        <v>0</v>
      </c>
      <c r="DO3" s="4">
        <v>371</v>
      </c>
      <c r="DP3" s="19">
        <f aca="true" t="shared" si="37" ref="DP3:DP16">DO3/C3</f>
        <v>0.0550935550935551</v>
      </c>
    </row>
    <row r="4" spans="1:120" ht="12.75">
      <c r="A4" s="6" t="s">
        <v>10</v>
      </c>
      <c r="B4" s="3"/>
      <c r="C4" s="4">
        <v>6482</v>
      </c>
      <c r="D4" s="4"/>
      <c r="E4" s="4">
        <v>3268</v>
      </c>
      <c r="F4" s="20">
        <f aca="true" t="shared" si="38" ref="F4:F16">E4/C4</f>
        <v>0.5041653810552299</v>
      </c>
      <c r="G4" s="4">
        <v>14</v>
      </c>
      <c r="H4" s="19">
        <f t="shared" si="0"/>
        <v>0.0021598272138228943</v>
      </c>
      <c r="I4" s="4">
        <v>111</v>
      </c>
      <c r="J4" s="19">
        <f t="shared" si="1"/>
        <v>0.017124344338167233</v>
      </c>
      <c r="K4" s="4">
        <v>0</v>
      </c>
      <c r="L4" s="20">
        <f t="shared" si="2"/>
        <v>0</v>
      </c>
      <c r="M4" s="4">
        <v>502</v>
      </c>
      <c r="N4" s="20">
        <f t="shared" si="3"/>
        <v>0.07744523295279235</v>
      </c>
      <c r="O4" s="4">
        <v>10</v>
      </c>
      <c r="P4" s="20">
        <f t="shared" si="4"/>
        <v>0.0015427337241592102</v>
      </c>
      <c r="Q4" s="4">
        <v>24</v>
      </c>
      <c r="R4" s="20">
        <f t="shared" si="5"/>
        <v>0.0037025609379821045</v>
      </c>
      <c r="S4" s="4">
        <v>0</v>
      </c>
      <c r="T4" s="20"/>
      <c r="U4" s="4">
        <v>0</v>
      </c>
      <c r="V4" s="19">
        <f t="shared" si="6"/>
        <v>0</v>
      </c>
      <c r="W4" s="4">
        <v>0</v>
      </c>
      <c r="X4" s="19">
        <f t="shared" si="7"/>
        <v>0</v>
      </c>
      <c r="Y4" s="4">
        <v>0</v>
      </c>
      <c r="Z4" s="19">
        <f t="shared" si="8"/>
        <v>0</v>
      </c>
      <c r="AA4" s="4">
        <v>0</v>
      </c>
      <c r="AB4" s="19"/>
      <c r="AC4" s="4">
        <v>0</v>
      </c>
      <c r="AD4" s="19"/>
      <c r="AE4" s="4">
        <v>0</v>
      </c>
      <c r="AF4" s="19">
        <f t="shared" si="9"/>
        <v>0</v>
      </c>
      <c r="AG4" s="4">
        <v>0</v>
      </c>
      <c r="AH4" s="19">
        <f t="shared" si="10"/>
        <v>0</v>
      </c>
      <c r="AI4" s="4">
        <v>0</v>
      </c>
      <c r="AJ4" s="19">
        <f t="shared" si="11"/>
        <v>0</v>
      </c>
      <c r="AK4" s="4">
        <v>0</v>
      </c>
      <c r="AL4" s="19"/>
      <c r="AM4" s="4">
        <v>0</v>
      </c>
      <c r="AN4" s="19"/>
      <c r="AO4" s="4">
        <v>2</v>
      </c>
      <c r="AP4" s="19">
        <f t="shared" si="12"/>
        <v>0.000308546744831842</v>
      </c>
      <c r="AQ4" s="4">
        <v>0</v>
      </c>
      <c r="AR4" s="19">
        <f t="shared" si="13"/>
        <v>0</v>
      </c>
      <c r="AS4" s="4">
        <v>0</v>
      </c>
      <c r="AT4" s="19">
        <f t="shared" si="14"/>
        <v>0</v>
      </c>
      <c r="AU4" s="4">
        <v>0</v>
      </c>
      <c r="AV4" s="19"/>
      <c r="AW4" s="4">
        <v>0</v>
      </c>
      <c r="AX4" s="19"/>
      <c r="AY4" s="4">
        <v>0</v>
      </c>
      <c r="AZ4" s="19"/>
      <c r="BA4" s="4">
        <v>0</v>
      </c>
      <c r="BB4" s="19">
        <f t="shared" si="15"/>
        <v>0</v>
      </c>
      <c r="BC4" s="4">
        <v>0</v>
      </c>
      <c r="BD4" s="19">
        <f t="shared" si="16"/>
        <v>0</v>
      </c>
      <c r="BE4" s="4">
        <v>9</v>
      </c>
      <c r="BF4" s="19">
        <f t="shared" si="17"/>
        <v>0.001388460351743289</v>
      </c>
      <c r="BG4" s="4">
        <v>0</v>
      </c>
      <c r="BH4" s="19">
        <f t="shared" si="18"/>
        <v>0</v>
      </c>
      <c r="BI4" s="4">
        <v>1</v>
      </c>
      <c r="BJ4" s="19">
        <f t="shared" si="19"/>
        <v>0.000154273372415921</v>
      </c>
      <c r="BK4" s="4">
        <v>0</v>
      </c>
      <c r="BL4" s="19"/>
      <c r="BM4" s="4">
        <v>0</v>
      </c>
      <c r="BN4" s="19"/>
      <c r="BO4" s="4">
        <v>0</v>
      </c>
      <c r="BP4" s="19">
        <f t="shared" si="20"/>
        <v>0</v>
      </c>
      <c r="BQ4" s="4">
        <v>0</v>
      </c>
      <c r="BR4" s="19">
        <f t="shared" si="21"/>
        <v>0</v>
      </c>
      <c r="BS4" s="4">
        <v>0</v>
      </c>
      <c r="BT4" s="4"/>
      <c r="BU4" s="4">
        <v>0</v>
      </c>
      <c r="BV4" s="4"/>
      <c r="BW4" s="4">
        <v>1</v>
      </c>
      <c r="BX4" s="19">
        <f t="shared" si="22"/>
        <v>0.000154273372415921</v>
      </c>
      <c r="BY4" s="4">
        <v>8</v>
      </c>
      <c r="BZ4" s="19">
        <f t="shared" si="23"/>
        <v>0.001234186979327368</v>
      </c>
      <c r="CA4" s="4">
        <v>0</v>
      </c>
      <c r="CB4" s="19">
        <f t="shared" si="24"/>
        <v>0</v>
      </c>
      <c r="CC4" s="4">
        <v>0</v>
      </c>
      <c r="CD4" s="4"/>
      <c r="CE4" s="4">
        <v>0</v>
      </c>
      <c r="CF4" s="4"/>
      <c r="CG4" s="4">
        <v>0</v>
      </c>
      <c r="CH4" s="4"/>
      <c r="CI4" s="4">
        <v>0</v>
      </c>
      <c r="CJ4" s="4"/>
      <c r="CK4" s="4">
        <v>0</v>
      </c>
      <c r="CL4" s="4"/>
      <c r="CM4" s="4">
        <v>0</v>
      </c>
      <c r="CN4" s="4"/>
      <c r="CO4" s="4">
        <v>0</v>
      </c>
      <c r="CP4" s="19">
        <f t="shared" si="25"/>
        <v>0</v>
      </c>
      <c r="CQ4" s="4">
        <v>1</v>
      </c>
      <c r="CR4" s="19">
        <f t="shared" si="26"/>
        <v>0.000154273372415921</v>
      </c>
      <c r="CS4" s="4">
        <v>0</v>
      </c>
      <c r="CT4" s="19">
        <f t="shared" si="27"/>
        <v>0</v>
      </c>
      <c r="CU4" s="4">
        <v>2</v>
      </c>
      <c r="CV4" s="19">
        <f t="shared" si="28"/>
        <v>0.000308546744831842</v>
      </c>
      <c r="CW4" s="4">
        <v>2142</v>
      </c>
      <c r="CX4" s="19">
        <f t="shared" si="29"/>
        <v>0.3304535637149028</v>
      </c>
      <c r="CY4" s="4">
        <v>2100</v>
      </c>
      <c r="CZ4" s="19">
        <f t="shared" si="30"/>
        <v>0.32397408207343414</v>
      </c>
      <c r="DA4" s="4">
        <v>4</v>
      </c>
      <c r="DB4" s="19">
        <f t="shared" si="31"/>
        <v>0.000617093489663684</v>
      </c>
      <c r="DC4" s="4">
        <v>2</v>
      </c>
      <c r="DD4" s="19">
        <f t="shared" si="32"/>
        <v>0.000308546744831842</v>
      </c>
      <c r="DE4" s="4">
        <v>0</v>
      </c>
      <c r="DF4" s="4"/>
      <c r="DG4" s="4">
        <v>3</v>
      </c>
      <c r="DH4" s="19">
        <f t="shared" si="33"/>
        <v>0.00046282011724776306</v>
      </c>
      <c r="DI4" s="4">
        <v>1</v>
      </c>
      <c r="DJ4" s="19">
        <f t="shared" si="34"/>
        <v>0.000154273372415921</v>
      </c>
      <c r="DK4" s="4">
        <v>32</v>
      </c>
      <c r="DL4" s="19">
        <f t="shared" si="35"/>
        <v>0.004936747917309472</v>
      </c>
      <c r="DM4" s="4">
        <v>0</v>
      </c>
      <c r="DN4" s="19">
        <f t="shared" si="36"/>
        <v>0</v>
      </c>
      <c r="DO4" s="4">
        <v>411</v>
      </c>
      <c r="DP4" s="19">
        <f t="shared" si="37"/>
        <v>0.06340635606294354</v>
      </c>
    </row>
    <row r="5" spans="1:120" ht="12.75">
      <c r="A5" s="6" t="s">
        <v>11</v>
      </c>
      <c r="B5" s="3"/>
      <c r="C5" s="4">
        <v>5499</v>
      </c>
      <c r="D5" s="4"/>
      <c r="E5" s="4">
        <v>3330</v>
      </c>
      <c r="F5" s="20">
        <f t="shared" si="38"/>
        <v>0.6055646481178396</v>
      </c>
      <c r="G5" s="4">
        <v>14</v>
      </c>
      <c r="H5" s="19">
        <f t="shared" si="0"/>
        <v>0.002545917439534461</v>
      </c>
      <c r="I5" s="4">
        <v>189</v>
      </c>
      <c r="J5" s="19">
        <f t="shared" si="1"/>
        <v>0.03436988543371522</v>
      </c>
      <c r="K5" s="4">
        <v>10</v>
      </c>
      <c r="L5" s="20">
        <f t="shared" si="2"/>
        <v>0.0018185124568103291</v>
      </c>
      <c r="M5" s="4">
        <v>304</v>
      </c>
      <c r="N5" s="20">
        <f t="shared" si="3"/>
        <v>0.055282778687034004</v>
      </c>
      <c r="O5" s="4">
        <v>20</v>
      </c>
      <c r="P5" s="20">
        <f t="shared" si="4"/>
        <v>0.0036370249136206583</v>
      </c>
      <c r="Q5" s="4">
        <v>19</v>
      </c>
      <c r="R5" s="20">
        <f t="shared" si="5"/>
        <v>0.0034551736679396252</v>
      </c>
      <c r="S5" s="4">
        <v>0</v>
      </c>
      <c r="T5" s="20"/>
      <c r="U5" s="4">
        <v>0</v>
      </c>
      <c r="V5" s="19">
        <f t="shared" si="6"/>
        <v>0</v>
      </c>
      <c r="W5" s="4">
        <v>0</v>
      </c>
      <c r="X5" s="19">
        <f t="shared" si="7"/>
        <v>0</v>
      </c>
      <c r="Y5" s="4">
        <v>2</v>
      </c>
      <c r="Z5" s="19">
        <f t="shared" si="8"/>
        <v>0.0003637024913620658</v>
      </c>
      <c r="AA5" s="4">
        <v>0</v>
      </c>
      <c r="AB5" s="19"/>
      <c r="AC5" s="4">
        <v>0</v>
      </c>
      <c r="AD5" s="19"/>
      <c r="AE5" s="4">
        <v>0</v>
      </c>
      <c r="AF5" s="19">
        <f t="shared" si="9"/>
        <v>0</v>
      </c>
      <c r="AG5" s="4">
        <v>0</v>
      </c>
      <c r="AH5" s="19">
        <f t="shared" si="10"/>
        <v>0</v>
      </c>
      <c r="AI5" s="4">
        <v>0</v>
      </c>
      <c r="AJ5" s="19">
        <f t="shared" si="11"/>
        <v>0</v>
      </c>
      <c r="AK5" s="4">
        <v>0</v>
      </c>
      <c r="AL5" s="19"/>
      <c r="AM5" s="4">
        <v>0</v>
      </c>
      <c r="AN5" s="19"/>
      <c r="AO5" s="4">
        <v>0</v>
      </c>
      <c r="AP5" s="19">
        <f t="shared" si="12"/>
        <v>0</v>
      </c>
      <c r="AQ5" s="4">
        <v>3</v>
      </c>
      <c r="AR5" s="19">
        <f t="shared" si="13"/>
        <v>0.0005455537370430987</v>
      </c>
      <c r="AS5" s="4">
        <v>4</v>
      </c>
      <c r="AT5" s="19">
        <f t="shared" si="14"/>
        <v>0.0007274049827241316</v>
      </c>
      <c r="AU5" s="4">
        <v>0</v>
      </c>
      <c r="AV5" s="19"/>
      <c r="AW5" s="4">
        <v>0</v>
      </c>
      <c r="AX5" s="19"/>
      <c r="AY5" s="4">
        <v>0</v>
      </c>
      <c r="AZ5" s="19"/>
      <c r="BA5" s="4">
        <v>0</v>
      </c>
      <c r="BB5" s="19">
        <f t="shared" si="15"/>
        <v>0</v>
      </c>
      <c r="BC5" s="4">
        <v>0</v>
      </c>
      <c r="BD5" s="19">
        <f t="shared" si="16"/>
        <v>0</v>
      </c>
      <c r="BE5" s="4">
        <v>3</v>
      </c>
      <c r="BF5" s="19">
        <f t="shared" si="17"/>
        <v>0.0005455537370430987</v>
      </c>
      <c r="BG5" s="4">
        <v>1</v>
      </c>
      <c r="BH5" s="19">
        <f t="shared" si="18"/>
        <v>0.0001818512456810329</v>
      </c>
      <c r="BI5" s="4">
        <v>0</v>
      </c>
      <c r="BJ5" s="19">
        <f t="shared" si="19"/>
        <v>0</v>
      </c>
      <c r="BK5" s="4">
        <v>0</v>
      </c>
      <c r="BL5" s="19"/>
      <c r="BM5" s="4">
        <v>0</v>
      </c>
      <c r="BN5" s="19"/>
      <c r="BO5" s="4">
        <v>0</v>
      </c>
      <c r="BP5" s="19">
        <f t="shared" si="20"/>
        <v>0</v>
      </c>
      <c r="BQ5" s="4">
        <v>0</v>
      </c>
      <c r="BR5" s="19">
        <f t="shared" si="21"/>
        <v>0</v>
      </c>
      <c r="BS5" s="4">
        <v>0</v>
      </c>
      <c r="BT5" s="4"/>
      <c r="BU5" s="4">
        <v>0</v>
      </c>
      <c r="BV5" s="4"/>
      <c r="BW5" s="4">
        <v>1</v>
      </c>
      <c r="BX5" s="19">
        <f t="shared" si="22"/>
        <v>0.0001818512456810329</v>
      </c>
      <c r="BY5" s="4">
        <v>4</v>
      </c>
      <c r="BZ5" s="19">
        <f t="shared" si="23"/>
        <v>0.0007274049827241316</v>
      </c>
      <c r="CA5" s="4">
        <v>0</v>
      </c>
      <c r="CB5" s="19">
        <f t="shared" si="24"/>
        <v>0</v>
      </c>
      <c r="CC5" s="4">
        <v>0</v>
      </c>
      <c r="CD5" s="4"/>
      <c r="CE5" s="4">
        <v>0</v>
      </c>
      <c r="CF5" s="4"/>
      <c r="CG5" s="4">
        <v>0</v>
      </c>
      <c r="CH5" s="4"/>
      <c r="CI5" s="4">
        <v>0</v>
      </c>
      <c r="CJ5" s="4"/>
      <c r="CK5" s="4">
        <v>0</v>
      </c>
      <c r="CL5" s="4"/>
      <c r="CM5" s="4">
        <v>0</v>
      </c>
      <c r="CN5" s="4"/>
      <c r="CO5" s="4">
        <v>0</v>
      </c>
      <c r="CP5" s="19">
        <f t="shared" si="25"/>
        <v>0</v>
      </c>
      <c r="CQ5" s="4">
        <v>0</v>
      </c>
      <c r="CR5" s="19">
        <f t="shared" si="26"/>
        <v>0</v>
      </c>
      <c r="CS5" s="4">
        <v>1</v>
      </c>
      <c r="CT5" s="19">
        <f t="shared" si="27"/>
        <v>0.0001818512456810329</v>
      </c>
      <c r="CU5" s="4">
        <v>0</v>
      </c>
      <c r="CV5" s="19">
        <f t="shared" si="28"/>
        <v>0</v>
      </c>
      <c r="CW5" s="4">
        <v>1306</v>
      </c>
      <c r="CX5" s="19">
        <f t="shared" si="29"/>
        <v>0.237497726859429</v>
      </c>
      <c r="CY5" s="4">
        <v>1271</v>
      </c>
      <c r="CZ5" s="19">
        <f t="shared" si="30"/>
        <v>0.23113293326059284</v>
      </c>
      <c r="DA5" s="4">
        <v>3</v>
      </c>
      <c r="DB5" s="19">
        <f t="shared" si="31"/>
        <v>0.0005455537370430987</v>
      </c>
      <c r="DC5" s="4">
        <v>4</v>
      </c>
      <c r="DD5" s="19">
        <f t="shared" si="32"/>
        <v>0.0007274049827241316</v>
      </c>
      <c r="DE5" s="4">
        <v>0</v>
      </c>
      <c r="DF5" s="4"/>
      <c r="DG5" s="4">
        <v>0</v>
      </c>
      <c r="DH5" s="19">
        <f t="shared" si="33"/>
        <v>0</v>
      </c>
      <c r="DI5" s="4">
        <v>1</v>
      </c>
      <c r="DJ5" s="19">
        <f t="shared" si="34"/>
        <v>0.0001818512456810329</v>
      </c>
      <c r="DK5" s="4">
        <v>27</v>
      </c>
      <c r="DL5" s="19">
        <f t="shared" si="35"/>
        <v>0.004909983633387889</v>
      </c>
      <c r="DM5" s="4">
        <v>0</v>
      </c>
      <c r="DN5" s="19">
        <f t="shared" si="36"/>
        <v>0</v>
      </c>
      <c r="DO5" s="4">
        <v>307</v>
      </c>
      <c r="DP5" s="19">
        <f t="shared" si="37"/>
        <v>0.05582833242407711</v>
      </c>
    </row>
    <row r="6" spans="1:120" ht="12.75">
      <c r="A6" s="6" t="s">
        <v>12</v>
      </c>
      <c r="B6" s="3"/>
      <c r="C6" s="4">
        <v>5252</v>
      </c>
      <c r="D6" s="4"/>
      <c r="E6" s="4">
        <v>3167</v>
      </c>
      <c r="F6" s="20">
        <f t="shared" si="38"/>
        <v>0.603008377760853</v>
      </c>
      <c r="G6" s="4">
        <v>11</v>
      </c>
      <c r="H6" s="19">
        <f t="shared" si="0"/>
        <v>0.0020944402132520943</v>
      </c>
      <c r="I6" s="4">
        <v>181</v>
      </c>
      <c r="J6" s="19">
        <f t="shared" si="1"/>
        <v>0.03446306169078446</v>
      </c>
      <c r="K6" s="4">
        <v>4</v>
      </c>
      <c r="L6" s="20">
        <f t="shared" si="2"/>
        <v>0.0007616146230007616</v>
      </c>
      <c r="M6" s="4">
        <v>238</v>
      </c>
      <c r="N6" s="20">
        <f t="shared" si="3"/>
        <v>0.045316070068545315</v>
      </c>
      <c r="O6" s="4">
        <v>36</v>
      </c>
      <c r="P6" s="20">
        <f t="shared" si="4"/>
        <v>0.006854531607006854</v>
      </c>
      <c r="Q6" s="4">
        <v>13</v>
      </c>
      <c r="R6" s="20">
        <f t="shared" si="5"/>
        <v>0.0024752475247524753</v>
      </c>
      <c r="S6" s="4">
        <v>0</v>
      </c>
      <c r="T6" s="20"/>
      <c r="U6" s="4">
        <v>0</v>
      </c>
      <c r="V6" s="19">
        <f t="shared" si="6"/>
        <v>0</v>
      </c>
      <c r="W6" s="4">
        <v>0</v>
      </c>
      <c r="X6" s="19">
        <f t="shared" si="7"/>
        <v>0</v>
      </c>
      <c r="Y6" s="4">
        <v>0</v>
      </c>
      <c r="Z6" s="19">
        <f t="shared" si="8"/>
        <v>0</v>
      </c>
      <c r="AA6" s="4">
        <v>0</v>
      </c>
      <c r="AB6" s="19"/>
      <c r="AC6" s="4">
        <v>0</v>
      </c>
      <c r="AD6" s="19"/>
      <c r="AE6" s="4">
        <v>0</v>
      </c>
      <c r="AF6" s="19">
        <f t="shared" si="9"/>
        <v>0</v>
      </c>
      <c r="AG6" s="4">
        <v>0</v>
      </c>
      <c r="AH6" s="19">
        <f t="shared" si="10"/>
        <v>0</v>
      </c>
      <c r="AI6" s="4">
        <v>0</v>
      </c>
      <c r="AJ6" s="19">
        <f t="shared" si="11"/>
        <v>0</v>
      </c>
      <c r="AK6" s="4">
        <v>0</v>
      </c>
      <c r="AL6" s="19"/>
      <c r="AM6" s="4">
        <v>0</v>
      </c>
      <c r="AN6" s="19"/>
      <c r="AO6" s="4">
        <v>0</v>
      </c>
      <c r="AP6" s="19">
        <f t="shared" si="12"/>
        <v>0</v>
      </c>
      <c r="AQ6" s="4">
        <v>0</v>
      </c>
      <c r="AR6" s="19">
        <f t="shared" si="13"/>
        <v>0</v>
      </c>
      <c r="AS6" s="4">
        <v>2</v>
      </c>
      <c r="AT6" s="19">
        <f t="shared" si="14"/>
        <v>0.0003808073115003808</v>
      </c>
      <c r="AU6" s="4">
        <v>0</v>
      </c>
      <c r="AV6" s="19"/>
      <c r="AW6" s="4">
        <v>0</v>
      </c>
      <c r="AX6" s="19"/>
      <c r="AY6" s="4">
        <v>0</v>
      </c>
      <c r="AZ6" s="19"/>
      <c r="BA6" s="4">
        <v>0</v>
      </c>
      <c r="BB6" s="19">
        <f t="shared" si="15"/>
        <v>0</v>
      </c>
      <c r="BC6" s="4">
        <v>0</v>
      </c>
      <c r="BD6" s="19">
        <f t="shared" si="16"/>
        <v>0</v>
      </c>
      <c r="BE6" s="4">
        <v>7</v>
      </c>
      <c r="BF6" s="19">
        <f t="shared" si="17"/>
        <v>0.0013328255902513328</v>
      </c>
      <c r="BG6" s="4">
        <v>1</v>
      </c>
      <c r="BH6" s="19">
        <f t="shared" si="18"/>
        <v>0.0001904036557501904</v>
      </c>
      <c r="BI6" s="4">
        <v>0</v>
      </c>
      <c r="BJ6" s="19">
        <f t="shared" si="19"/>
        <v>0</v>
      </c>
      <c r="BK6" s="4">
        <v>0</v>
      </c>
      <c r="BL6" s="19"/>
      <c r="BM6" s="4">
        <v>0</v>
      </c>
      <c r="BN6" s="19"/>
      <c r="BO6" s="4">
        <v>0</v>
      </c>
      <c r="BP6" s="19">
        <f t="shared" si="20"/>
        <v>0</v>
      </c>
      <c r="BQ6" s="4">
        <v>0</v>
      </c>
      <c r="BR6" s="19">
        <f t="shared" si="21"/>
        <v>0</v>
      </c>
      <c r="BS6" s="4">
        <v>0</v>
      </c>
      <c r="BT6" s="4"/>
      <c r="BU6" s="4">
        <v>0</v>
      </c>
      <c r="BV6" s="4"/>
      <c r="BW6" s="4">
        <v>0</v>
      </c>
      <c r="BX6" s="19">
        <f t="shared" si="22"/>
        <v>0</v>
      </c>
      <c r="BY6" s="4">
        <v>2</v>
      </c>
      <c r="BZ6" s="19">
        <f t="shared" si="23"/>
        <v>0.0003808073115003808</v>
      </c>
      <c r="CA6" s="4">
        <v>0</v>
      </c>
      <c r="CB6" s="19">
        <f t="shared" si="24"/>
        <v>0</v>
      </c>
      <c r="CC6" s="4">
        <v>0</v>
      </c>
      <c r="CD6" s="4"/>
      <c r="CE6" s="4">
        <v>0</v>
      </c>
      <c r="CF6" s="4"/>
      <c r="CG6" s="4">
        <v>0</v>
      </c>
      <c r="CH6" s="4"/>
      <c r="CI6" s="4">
        <v>0</v>
      </c>
      <c r="CJ6" s="4"/>
      <c r="CK6" s="4">
        <v>0</v>
      </c>
      <c r="CL6" s="4"/>
      <c r="CM6" s="4">
        <v>0</v>
      </c>
      <c r="CN6" s="4"/>
      <c r="CO6" s="4">
        <v>0</v>
      </c>
      <c r="CP6" s="19">
        <f t="shared" si="25"/>
        <v>0</v>
      </c>
      <c r="CQ6" s="4">
        <v>0</v>
      </c>
      <c r="CR6" s="19">
        <f t="shared" si="26"/>
        <v>0</v>
      </c>
      <c r="CS6" s="4">
        <v>1</v>
      </c>
      <c r="CT6" s="19">
        <f t="shared" si="27"/>
        <v>0.0001904036557501904</v>
      </c>
      <c r="CU6" s="4">
        <v>0</v>
      </c>
      <c r="CV6" s="19">
        <f t="shared" si="28"/>
        <v>0</v>
      </c>
      <c r="CW6" s="4">
        <v>1293</v>
      </c>
      <c r="CX6" s="19">
        <f t="shared" si="29"/>
        <v>0.2461919268849962</v>
      </c>
      <c r="CY6" s="4">
        <v>1265</v>
      </c>
      <c r="CZ6" s="19">
        <f t="shared" si="30"/>
        <v>0.24086062452399087</v>
      </c>
      <c r="DA6" s="4">
        <v>5</v>
      </c>
      <c r="DB6" s="19">
        <f t="shared" si="31"/>
        <v>0.000952018278750952</v>
      </c>
      <c r="DC6" s="4">
        <v>1</v>
      </c>
      <c r="DD6" s="19">
        <f t="shared" si="32"/>
        <v>0.0001904036557501904</v>
      </c>
      <c r="DE6" s="4">
        <v>0</v>
      </c>
      <c r="DF6" s="4"/>
      <c r="DG6" s="4">
        <v>0</v>
      </c>
      <c r="DH6" s="19">
        <f t="shared" si="33"/>
        <v>0</v>
      </c>
      <c r="DI6" s="4">
        <v>1</v>
      </c>
      <c r="DJ6" s="19">
        <f t="shared" si="34"/>
        <v>0.0001904036557501904</v>
      </c>
      <c r="DK6" s="4">
        <v>21</v>
      </c>
      <c r="DL6" s="19">
        <f t="shared" si="35"/>
        <v>0.003998476770753999</v>
      </c>
      <c r="DM6" s="4">
        <v>0</v>
      </c>
      <c r="DN6" s="19">
        <f t="shared" si="36"/>
        <v>0</v>
      </c>
      <c r="DO6" s="4">
        <v>309</v>
      </c>
      <c r="DP6" s="19">
        <f t="shared" si="37"/>
        <v>0.058834729626808836</v>
      </c>
    </row>
    <row r="7" spans="1:120" ht="12.75">
      <c r="A7" s="6" t="s">
        <v>13</v>
      </c>
      <c r="B7" s="3"/>
      <c r="C7" s="4">
        <v>8882</v>
      </c>
      <c r="D7" s="4"/>
      <c r="E7" s="4">
        <v>5424</v>
      </c>
      <c r="F7" s="20">
        <f t="shared" si="38"/>
        <v>0.6106732717856339</v>
      </c>
      <c r="G7" s="4">
        <v>33</v>
      </c>
      <c r="H7" s="19">
        <f t="shared" si="0"/>
        <v>0.0037153794190497636</v>
      </c>
      <c r="I7" s="4">
        <v>174</v>
      </c>
      <c r="J7" s="19">
        <f t="shared" si="1"/>
        <v>0.019590182391353298</v>
      </c>
      <c r="K7" s="4">
        <v>4</v>
      </c>
      <c r="L7" s="20">
        <f t="shared" si="2"/>
        <v>0.00045034902049088043</v>
      </c>
      <c r="M7" s="4">
        <v>288</v>
      </c>
      <c r="N7" s="20">
        <f t="shared" si="3"/>
        <v>0.032425129475343394</v>
      </c>
      <c r="O7" s="4">
        <v>16</v>
      </c>
      <c r="P7" s="20">
        <f t="shared" si="4"/>
        <v>0.0018013960819635217</v>
      </c>
      <c r="Q7" s="4">
        <v>32</v>
      </c>
      <c r="R7" s="20">
        <f t="shared" si="5"/>
        <v>0.0036027921639270434</v>
      </c>
      <c r="S7" s="4">
        <v>0</v>
      </c>
      <c r="T7" s="20"/>
      <c r="U7" s="4">
        <v>0</v>
      </c>
      <c r="V7" s="19">
        <f t="shared" si="6"/>
        <v>0</v>
      </c>
      <c r="W7" s="4">
        <v>0</v>
      </c>
      <c r="X7" s="19">
        <f t="shared" si="7"/>
        <v>0</v>
      </c>
      <c r="Y7" s="4">
        <v>0</v>
      </c>
      <c r="Z7" s="19">
        <f t="shared" si="8"/>
        <v>0</v>
      </c>
      <c r="AA7" s="4">
        <v>0</v>
      </c>
      <c r="AB7" s="19"/>
      <c r="AC7" s="4">
        <v>0</v>
      </c>
      <c r="AD7" s="19"/>
      <c r="AE7" s="4">
        <v>0</v>
      </c>
      <c r="AF7" s="19">
        <f t="shared" si="9"/>
        <v>0</v>
      </c>
      <c r="AG7" s="4">
        <v>0</v>
      </c>
      <c r="AH7" s="19">
        <f t="shared" si="10"/>
        <v>0</v>
      </c>
      <c r="AI7" s="4">
        <v>1</v>
      </c>
      <c r="AJ7" s="19">
        <f t="shared" si="11"/>
        <v>0.00011258725512272011</v>
      </c>
      <c r="AK7" s="4">
        <v>0</v>
      </c>
      <c r="AL7" s="19"/>
      <c r="AM7" s="4">
        <v>0</v>
      </c>
      <c r="AN7" s="19"/>
      <c r="AO7" s="4">
        <v>0</v>
      </c>
      <c r="AP7" s="19">
        <f t="shared" si="12"/>
        <v>0</v>
      </c>
      <c r="AQ7" s="4">
        <v>7</v>
      </c>
      <c r="AR7" s="19">
        <f t="shared" si="13"/>
        <v>0.0007881107858590408</v>
      </c>
      <c r="AS7" s="4">
        <v>5</v>
      </c>
      <c r="AT7" s="19">
        <f t="shared" si="14"/>
        <v>0.0005629362756136005</v>
      </c>
      <c r="AU7" s="4">
        <v>0</v>
      </c>
      <c r="AV7" s="19"/>
      <c r="AW7" s="4">
        <v>0</v>
      </c>
      <c r="AX7" s="19"/>
      <c r="AY7" s="4">
        <v>0</v>
      </c>
      <c r="AZ7" s="19"/>
      <c r="BA7" s="4">
        <v>0</v>
      </c>
      <c r="BB7" s="19">
        <f t="shared" si="15"/>
        <v>0</v>
      </c>
      <c r="BC7" s="4">
        <v>0</v>
      </c>
      <c r="BD7" s="19">
        <f t="shared" si="16"/>
        <v>0</v>
      </c>
      <c r="BE7" s="4">
        <v>4</v>
      </c>
      <c r="BF7" s="19">
        <f t="shared" si="17"/>
        <v>0.00045034902049088043</v>
      </c>
      <c r="BG7" s="4">
        <v>0</v>
      </c>
      <c r="BH7" s="19">
        <f t="shared" si="18"/>
        <v>0</v>
      </c>
      <c r="BI7" s="4">
        <v>1</v>
      </c>
      <c r="BJ7" s="19">
        <f t="shared" si="19"/>
        <v>0.00011258725512272011</v>
      </c>
      <c r="BK7" s="4">
        <v>0</v>
      </c>
      <c r="BL7" s="19"/>
      <c r="BM7" s="4">
        <v>0</v>
      </c>
      <c r="BN7" s="19"/>
      <c r="BO7" s="4">
        <v>0</v>
      </c>
      <c r="BP7" s="19">
        <f t="shared" si="20"/>
        <v>0</v>
      </c>
      <c r="BQ7" s="4">
        <v>0</v>
      </c>
      <c r="BR7" s="19">
        <f t="shared" si="21"/>
        <v>0</v>
      </c>
      <c r="BS7" s="4">
        <v>0</v>
      </c>
      <c r="BT7" s="4"/>
      <c r="BU7" s="4">
        <v>0</v>
      </c>
      <c r="BV7" s="4"/>
      <c r="BW7" s="4">
        <v>2</v>
      </c>
      <c r="BX7" s="19">
        <f t="shared" si="22"/>
        <v>0.00022517451024544022</v>
      </c>
      <c r="BY7" s="4">
        <v>9</v>
      </c>
      <c r="BZ7" s="19">
        <f t="shared" si="23"/>
        <v>0.001013285296104481</v>
      </c>
      <c r="CA7" s="4">
        <v>0</v>
      </c>
      <c r="CB7" s="19">
        <f t="shared" si="24"/>
        <v>0</v>
      </c>
      <c r="CC7" s="4">
        <v>0</v>
      </c>
      <c r="CD7" s="4"/>
      <c r="CE7" s="4">
        <v>0</v>
      </c>
      <c r="CF7" s="4"/>
      <c r="CG7" s="4">
        <v>0</v>
      </c>
      <c r="CH7" s="4"/>
      <c r="CI7" s="4">
        <v>0</v>
      </c>
      <c r="CJ7" s="4"/>
      <c r="CK7" s="4">
        <v>0</v>
      </c>
      <c r="CL7" s="4"/>
      <c r="CM7" s="4">
        <v>0</v>
      </c>
      <c r="CN7" s="4"/>
      <c r="CO7" s="4">
        <v>2</v>
      </c>
      <c r="CP7" s="19">
        <f t="shared" si="25"/>
        <v>0.00022517451024544022</v>
      </c>
      <c r="CQ7" s="4">
        <v>0</v>
      </c>
      <c r="CR7" s="19">
        <f t="shared" si="26"/>
        <v>0</v>
      </c>
      <c r="CS7" s="4">
        <v>0</v>
      </c>
      <c r="CT7" s="19">
        <f t="shared" si="27"/>
        <v>0</v>
      </c>
      <c r="CU7" s="4">
        <v>1</v>
      </c>
      <c r="CV7" s="19">
        <f t="shared" si="28"/>
        <v>0.00011258725512272011</v>
      </c>
      <c r="CW7" s="4">
        <v>2324</v>
      </c>
      <c r="CX7" s="19">
        <f t="shared" si="29"/>
        <v>0.26165278090520155</v>
      </c>
      <c r="CY7" s="4">
        <v>2291</v>
      </c>
      <c r="CZ7" s="19">
        <f t="shared" si="30"/>
        <v>0.25793740148615174</v>
      </c>
      <c r="DA7" s="4">
        <v>3</v>
      </c>
      <c r="DB7" s="19">
        <f t="shared" si="31"/>
        <v>0.00033776176536816035</v>
      </c>
      <c r="DC7" s="4">
        <v>0</v>
      </c>
      <c r="DD7" s="19">
        <f t="shared" si="32"/>
        <v>0</v>
      </c>
      <c r="DE7" s="4">
        <v>0</v>
      </c>
      <c r="DF7" s="4"/>
      <c r="DG7" s="4">
        <v>0</v>
      </c>
      <c r="DH7" s="19">
        <f t="shared" si="33"/>
        <v>0</v>
      </c>
      <c r="DI7" s="4">
        <v>2</v>
      </c>
      <c r="DJ7" s="19">
        <f t="shared" si="34"/>
        <v>0.00022517451024544022</v>
      </c>
      <c r="DK7" s="4">
        <v>28</v>
      </c>
      <c r="DL7" s="19">
        <f t="shared" si="35"/>
        <v>0.003152443143436163</v>
      </c>
      <c r="DM7" s="4">
        <v>0</v>
      </c>
      <c r="DN7" s="19">
        <f t="shared" si="36"/>
        <v>0</v>
      </c>
      <c r="DO7" s="4">
        <v>587</v>
      </c>
      <c r="DP7" s="19">
        <f t="shared" si="37"/>
        <v>0.0660887187570367</v>
      </c>
    </row>
    <row r="8" spans="1:120" ht="12.75">
      <c r="A8" s="6" t="s">
        <v>14</v>
      </c>
      <c r="B8" s="3"/>
      <c r="C8" s="4">
        <v>8255</v>
      </c>
      <c r="D8" s="4"/>
      <c r="E8" s="4">
        <v>3620</v>
      </c>
      <c r="F8" s="20">
        <f t="shared" si="38"/>
        <v>0.4385221078134464</v>
      </c>
      <c r="G8" s="4">
        <v>47</v>
      </c>
      <c r="H8" s="19">
        <f t="shared" si="0"/>
        <v>0.005693519079345851</v>
      </c>
      <c r="I8" s="4">
        <v>853</v>
      </c>
      <c r="J8" s="19">
        <f t="shared" si="1"/>
        <v>0.10333131435493641</v>
      </c>
      <c r="K8" s="4">
        <v>3</v>
      </c>
      <c r="L8" s="20">
        <f t="shared" si="2"/>
        <v>0.0003634161114476075</v>
      </c>
      <c r="M8" s="4">
        <v>1588</v>
      </c>
      <c r="N8" s="20">
        <f t="shared" si="3"/>
        <v>0.19236826165960025</v>
      </c>
      <c r="O8" s="4">
        <v>74</v>
      </c>
      <c r="P8" s="20">
        <f t="shared" si="4"/>
        <v>0.008964264082374319</v>
      </c>
      <c r="Q8" s="4">
        <v>56</v>
      </c>
      <c r="R8" s="20">
        <f t="shared" si="5"/>
        <v>0.006783767413688673</v>
      </c>
      <c r="S8" s="4">
        <v>0</v>
      </c>
      <c r="T8" s="20"/>
      <c r="U8" s="4">
        <v>0</v>
      </c>
      <c r="V8" s="19">
        <f t="shared" si="6"/>
        <v>0</v>
      </c>
      <c r="W8" s="4">
        <v>0</v>
      </c>
      <c r="X8" s="19">
        <f t="shared" si="7"/>
        <v>0</v>
      </c>
      <c r="Y8" s="4">
        <v>0</v>
      </c>
      <c r="Z8" s="19">
        <f t="shared" si="8"/>
        <v>0</v>
      </c>
      <c r="AA8" s="4">
        <v>0</v>
      </c>
      <c r="AB8" s="19"/>
      <c r="AC8" s="4">
        <v>0</v>
      </c>
      <c r="AD8" s="19"/>
      <c r="AE8" s="4">
        <v>0</v>
      </c>
      <c r="AF8" s="19">
        <f t="shared" si="9"/>
        <v>0</v>
      </c>
      <c r="AG8" s="4">
        <v>0</v>
      </c>
      <c r="AH8" s="19">
        <f t="shared" si="10"/>
        <v>0</v>
      </c>
      <c r="AI8" s="4">
        <v>1</v>
      </c>
      <c r="AJ8" s="19">
        <f t="shared" si="11"/>
        <v>0.00012113870381586917</v>
      </c>
      <c r="AK8" s="4">
        <v>0</v>
      </c>
      <c r="AL8" s="19"/>
      <c r="AM8" s="4">
        <v>0</v>
      </c>
      <c r="AN8" s="19"/>
      <c r="AO8" s="4">
        <v>0</v>
      </c>
      <c r="AP8" s="19">
        <f t="shared" si="12"/>
        <v>0</v>
      </c>
      <c r="AQ8" s="4">
        <v>24</v>
      </c>
      <c r="AR8" s="19">
        <f t="shared" si="13"/>
        <v>0.00290732889158086</v>
      </c>
      <c r="AS8" s="4">
        <v>5</v>
      </c>
      <c r="AT8" s="19">
        <f t="shared" si="14"/>
        <v>0.0006056935190793458</v>
      </c>
      <c r="AU8" s="4">
        <v>0</v>
      </c>
      <c r="AV8" s="19"/>
      <c r="AW8" s="4">
        <v>0</v>
      </c>
      <c r="AX8" s="19"/>
      <c r="AY8" s="4">
        <v>0</v>
      </c>
      <c r="AZ8" s="19"/>
      <c r="BA8" s="4">
        <v>0</v>
      </c>
      <c r="BB8" s="19">
        <f t="shared" si="15"/>
        <v>0</v>
      </c>
      <c r="BC8" s="4">
        <v>0</v>
      </c>
      <c r="BD8" s="19">
        <f t="shared" si="16"/>
        <v>0</v>
      </c>
      <c r="BE8" s="4">
        <v>7</v>
      </c>
      <c r="BF8" s="19">
        <f t="shared" si="17"/>
        <v>0.0008479709267110841</v>
      </c>
      <c r="BG8" s="4">
        <v>0</v>
      </c>
      <c r="BH8" s="19">
        <f t="shared" si="18"/>
        <v>0</v>
      </c>
      <c r="BI8" s="4">
        <v>4</v>
      </c>
      <c r="BJ8" s="19">
        <f t="shared" si="19"/>
        <v>0.0004845548152634767</v>
      </c>
      <c r="BK8" s="4">
        <v>0</v>
      </c>
      <c r="BL8" s="19"/>
      <c r="BM8" s="4">
        <v>0</v>
      </c>
      <c r="BN8" s="19"/>
      <c r="BO8" s="4">
        <v>0</v>
      </c>
      <c r="BP8" s="19">
        <f t="shared" si="20"/>
        <v>0</v>
      </c>
      <c r="BQ8" s="4">
        <v>1</v>
      </c>
      <c r="BR8" s="19">
        <f t="shared" si="21"/>
        <v>0.00012113870381586917</v>
      </c>
      <c r="BS8" s="4">
        <v>0</v>
      </c>
      <c r="BT8" s="4"/>
      <c r="BU8" s="4">
        <v>0</v>
      </c>
      <c r="BV8" s="4"/>
      <c r="BW8" s="4">
        <v>0</v>
      </c>
      <c r="BX8" s="19">
        <f t="shared" si="22"/>
        <v>0</v>
      </c>
      <c r="BY8" s="4">
        <v>8</v>
      </c>
      <c r="BZ8" s="19">
        <f t="shared" si="23"/>
        <v>0.0009691096305269534</v>
      </c>
      <c r="CA8" s="4">
        <v>0</v>
      </c>
      <c r="CB8" s="19">
        <f t="shared" si="24"/>
        <v>0</v>
      </c>
      <c r="CC8" s="4">
        <v>0</v>
      </c>
      <c r="CD8" s="4"/>
      <c r="CE8" s="4">
        <v>0</v>
      </c>
      <c r="CF8" s="4"/>
      <c r="CG8" s="4">
        <v>0</v>
      </c>
      <c r="CH8" s="4"/>
      <c r="CI8" s="4">
        <v>0</v>
      </c>
      <c r="CJ8" s="4"/>
      <c r="CK8" s="4">
        <v>0</v>
      </c>
      <c r="CL8" s="4"/>
      <c r="CM8" s="4">
        <v>0</v>
      </c>
      <c r="CN8" s="4"/>
      <c r="CO8" s="4">
        <v>3</v>
      </c>
      <c r="CP8" s="19">
        <f t="shared" si="25"/>
        <v>0.0003634161114476075</v>
      </c>
      <c r="CQ8" s="4">
        <v>2</v>
      </c>
      <c r="CR8" s="19">
        <f t="shared" si="26"/>
        <v>0.00024227740763173834</v>
      </c>
      <c r="CS8" s="4">
        <v>1</v>
      </c>
      <c r="CT8" s="19">
        <f t="shared" si="27"/>
        <v>0.00012113870381586917</v>
      </c>
      <c r="CU8" s="4">
        <v>0</v>
      </c>
      <c r="CV8" s="19">
        <f t="shared" si="28"/>
        <v>0</v>
      </c>
      <c r="CW8" s="4">
        <v>1478</v>
      </c>
      <c r="CX8" s="19">
        <f t="shared" si="29"/>
        <v>0.17904300423985464</v>
      </c>
      <c r="CY8" s="4">
        <v>1447</v>
      </c>
      <c r="CZ8" s="19">
        <f t="shared" si="30"/>
        <v>0.1752877044215627</v>
      </c>
      <c r="DA8" s="4">
        <v>9</v>
      </c>
      <c r="DB8" s="19">
        <f t="shared" si="31"/>
        <v>0.0010902483343428226</v>
      </c>
      <c r="DC8" s="4">
        <v>1</v>
      </c>
      <c r="DD8" s="19">
        <f t="shared" si="32"/>
        <v>0.00012113870381586917</v>
      </c>
      <c r="DE8" s="4">
        <v>0</v>
      </c>
      <c r="DF8" s="4"/>
      <c r="DG8" s="4">
        <v>4</v>
      </c>
      <c r="DH8" s="19">
        <f t="shared" si="33"/>
        <v>0.0004845548152634767</v>
      </c>
      <c r="DI8" s="4">
        <v>2</v>
      </c>
      <c r="DJ8" s="19">
        <f t="shared" si="34"/>
        <v>0.00024227740763173834</v>
      </c>
      <c r="DK8" s="4">
        <v>15</v>
      </c>
      <c r="DL8" s="19">
        <f t="shared" si="35"/>
        <v>0.0018170805572380376</v>
      </c>
      <c r="DM8" s="4">
        <v>0</v>
      </c>
      <c r="DN8" s="19">
        <f t="shared" si="36"/>
        <v>0</v>
      </c>
      <c r="DO8" s="4">
        <v>536</v>
      </c>
      <c r="DP8" s="19">
        <f t="shared" si="37"/>
        <v>0.06493034524530587</v>
      </c>
    </row>
    <row r="9" spans="1:120" ht="12.75">
      <c r="A9" s="6" t="s">
        <v>15</v>
      </c>
      <c r="B9" s="3"/>
      <c r="C9" s="4">
        <v>9369</v>
      </c>
      <c r="D9" s="4"/>
      <c r="E9" s="4">
        <v>5430</v>
      </c>
      <c r="F9" s="20">
        <f t="shared" si="38"/>
        <v>0.5795709253922511</v>
      </c>
      <c r="G9" s="4">
        <v>36</v>
      </c>
      <c r="H9" s="19">
        <f t="shared" si="0"/>
        <v>0.0038424591738712775</v>
      </c>
      <c r="I9" s="4">
        <v>227</v>
      </c>
      <c r="J9" s="19">
        <f t="shared" si="1"/>
        <v>0.024228839790799445</v>
      </c>
      <c r="K9" s="4">
        <v>12</v>
      </c>
      <c r="L9" s="20">
        <f t="shared" si="2"/>
        <v>0.001280819724623759</v>
      </c>
      <c r="M9" s="4">
        <v>265</v>
      </c>
      <c r="N9" s="20">
        <f t="shared" si="3"/>
        <v>0.028284768918774683</v>
      </c>
      <c r="O9" s="4">
        <v>53</v>
      </c>
      <c r="P9" s="20">
        <f t="shared" si="4"/>
        <v>0.005656953783754936</v>
      </c>
      <c r="Q9" s="4">
        <v>29</v>
      </c>
      <c r="R9" s="20">
        <f t="shared" si="5"/>
        <v>0.003095314334507418</v>
      </c>
      <c r="S9" s="4">
        <v>0</v>
      </c>
      <c r="T9" s="20"/>
      <c r="U9" s="4">
        <v>0</v>
      </c>
      <c r="V9" s="19">
        <f t="shared" si="6"/>
        <v>0</v>
      </c>
      <c r="W9" s="4">
        <v>1</v>
      </c>
      <c r="X9" s="19">
        <f t="shared" si="7"/>
        <v>0.00010673497705197993</v>
      </c>
      <c r="Y9" s="4">
        <v>0</v>
      </c>
      <c r="Z9" s="19">
        <f t="shared" si="8"/>
        <v>0</v>
      </c>
      <c r="AA9" s="4">
        <v>0</v>
      </c>
      <c r="AB9" s="19"/>
      <c r="AC9" s="4">
        <v>0</v>
      </c>
      <c r="AD9" s="19"/>
      <c r="AE9" s="4">
        <v>0</v>
      </c>
      <c r="AF9" s="19">
        <f t="shared" si="9"/>
        <v>0</v>
      </c>
      <c r="AG9" s="4">
        <v>1</v>
      </c>
      <c r="AH9" s="19">
        <f t="shared" si="10"/>
        <v>0.00010673497705197993</v>
      </c>
      <c r="AI9" s="4">
        <v>2</v>
      </c>
      <c r="AJ9" s="19">
        <f t="shared" si="11"/>
        <v>0.00021346995410395986</v>
      </c>
      <c r="AK9" s="4">
        <v>0</v>
      </c>
      <c r="AL9" s="19"/>
      <c r="AM9" s="4">
        <v>0</v>
      </c>
      <c r="AN9" s="19"/>
      <c r="AO9" s="4">
        <v>1</v>
      </c>
      <c r="AP9" s="19">
        <f t="shared" si="12"/>
        <v>0.00010673497705197993</v>
      </c>
      <c r="AQ9" s="4">
        <v>5</v>
      </c>
      <c r="AR9" s="19">
        <f t="shared" si="13"/>
        <v>0.0005336748852598997</v>
      </c>
      <c r="AS9" s="4">
        <v>2</v>
      </c>
      <c r="AT9" s="19">
        <f t="shared" si="14"/>
        <v>0.00021346995410395986</v>
      </c>
      <c r="AU9" s="4">
        <v>0</v>
      </c>
      <c r="AV9" s="19"/>
      <c r="AW9" s="4">
        <v>0</v>
      </c>
      <c r="AX9" s="19"/>
      <c r="AY9" s="4">
        <v>0</v>
      </c>
      <c r="AZ9" s="19"/>
      <c r="BA9" s="4">
        <v>0</v>
      </c>
      <c r="BB9" s="19">
        <f t="shared" si="15"/>
        <v>0</v>
      </c>
      <c r="BC9" s="4">
        <v>0</v>
      </c>
      <c r="BD9" s="19">
        <f t="shared" si="16"/>
        <v>0</v>
      </c>
      <c r="BE9" s="4">
        <v>4</v>
      </c>
      <c r="BF9" s="19">
        <f t="shared" si="17"/>
        <v>0.0004269399082079197</v>
      </c>
      <c r="BG9" s="4">
        <v>0</v>
      </c>
      <c r="BH9" s="19">
        <f t="shared" si="18"/>
        <v>0</v>
      </c>
      <c r="BI9" s="4">
        <v>2</v>
      </c>
      <c r="BJ9" s="19">
        <f t="shared" si="19"/>
        <v>0.00021346995410395986</v>
      </c>
      <c r="BK9" s="4">
        <v>0</v>
      </c>
      <c r="BL9" s="19"/>
      <c r="BM9" s="4">
        <v>0</v>
      </c>
      <c r="BN9" s="19"/>
      <c r="BO9" s="4">
        <v>1</v>
      </c>
      <c r="BP9" s="19">
        <f t="shared" si="20"/>
        <v>0.00010673497705197993</v>
      </c>
      <c r="BQ9" s="4">
        <v>0</v>
      </c>
      <c r="BR9" s="19">
        <f t="shared" si="21"/>
        <v>0</v>
      </c>
      <c r="BS9" s="4">
        <v>1</v>
      </c>
      <c r="BT9" s="4"/>
      <c r="BU9" s="4">
        <v>0</v>
      </c>
      <c r="BV9" s="4"/>
      <c r="BW9" s="4">
        <v>0</v>
      </c>
      <c r="BX9" s="19">
        <f t="shared" si="22"/>
        <v>0</v>
      </c>
      <c r="BY9" s="4">
        <v>1</v>
      </c>
      <c r="BZ9" s="19">
        <f t="shared" si="23"/>
        <v>0.00010673497705197993</v>
      </c>
      <c r="CA9" s="4">
        <v>0</v>
      </c>
      <c r="CB9" s="19">
        <f t="shared" si="24"/>
        <v>0</v>
      </c>
      <c r="CC9" s="4">
        <v>0</v>
      </c>
      <c r="CD9" s="4"/>
      <c r="CE9" s="4">
        <v>0</v>
      </c>
      <c r="CF9" s="4"/>
      <c r="CG9" s="4">
        <v>0</v>
      </c>
      <c r="CH9" s="4"/>
      <c r="CI9" s="4">
        <v>0</v>
      </c>
      <c r="CJ9" s="4"/>
      <c r="CK9" s="4">
        <v>0</v>
      </c>
      <c r="CL9" s="4"/>
      <c r="CM9" s="4">
        <v>0</v>
      </c>
      <c r="CN9" s="4"/>
      <c r="CO9" s="4">
        <v>2</v>
      </c>
      <c r="CP9" s="19">
        <f t="shared" si="25"/>
        <v>0.00021346995410395986</v>
      </c>
      <c r="CQ9" s="4">
        <v>0</v>
      </c>
      <c r="CR9" s="19">
        <f t="shared" si="26"/>
        <v>0</v>
      </c>
      <c r="CS9" s="4">
        <v>5</v>
      </c>
      <c r="CT9" s="19">
        <f t="shared" si="27"/>
        <v>0.0005336748852598997</v>
      </c>
      <c r="CU9" s="4">
        <v>1</v>
      </c>
      <c r="CV9" s="19">
        <f t="shared" si="28"/>
        <v>0.00010673497705197993</v>
      </c>
      <c r="CW9" s="4">
        <v>2730</v>
      </c>
      <c r="CX9" s="19">
        <f t="shared" si="29"/>
        <v>0.2913864873519052</v>
      </c>
      <c r="CY9" s="4">
        <v>2654</v>
      </c>
      <c r="CZ9" s="19">
        <f t="shared" si="30"/>
        <v>0.28327462909595474</v>
      </c>
      <c r="DA9" s="4">
        <v>2</v>
      </c>
      <c r="DB9" s="19">
        <f t="shared" si="31"/>
        <v>0.00021346995410395986</v>
      </c>
      <c r="DC9" s="4">
        <v>14</v>
      </c>
      <c r="DD9" s="19">
        <f t="shared" si="32"/>
        <v>0.001494289678727719</v>
      </c>
      <c r="DE9" s="4">
        <v>0</v>
      </c>
      <c r="DF9" s="4"/>
      <c r="DG9" s="4">
        <v>0</v>
      </c>
      <c r="DH9" s="19">
        <f t="shared" si="33"/>
        <v>0</v>
      </c>
      <c r="DI9" s="4">
        <v>0</v>
      </c>
      <c r="DJ9" s="19">
        <f t="shared" si="34"/>
        <v>0</v>
      </c>
      <c r="DK9" s="4">
        <v>60</v>
      </c>
      <c r="DL9" s="19">
        <f t="shared" si="35"/>
        <v>0.006404098623118796</v>
      </c>
      <c r="DM9" s="4">
        <v>0</v>
      </c>
      <c r="DN9" s="19">
        <f t="shared" si="36"/>
        <v>0</v>
      </c>
      <c r="DO9" s="4">
        <v>587</v>
      </c>
      <c r="DP9" s="19">
        <f t="shared" si="37"/>
        <v>0.06265343152951222</v>
      </c>
    </row>
    <row r="10" spans="1:120" ht="12.75">
      <c r="A10" s="6" t="s">
        <v>7</v>
      </c>
      <c r="B10" s="3"/>
      <c r="C10" s="4">
        <v>5298</v>
      </c>
      <c r="D10" s="4"/>
      <c r="E10" s="4">
        <v>2723</v>
      </c>
      <c r="F10" s="20">
        <f t="shared" si="38"/>
        <v>0.5139675349188373</v>
      </c>
      <c r="G10" s="4">
        <v>30</v>
      </c>
      <c r="H10" s="19">
        <f t="shared" si="0"/>
        <v>0.0056625141562853904</v>
      </c>
      <c r="I10" s="4">
        <v>417</v>
      </c>
      <c r="J10" s="19">
        <f t="shared" si="1"/>
        <v>0.07870894677236694</v>
      </c>
      <c r="K10" s="4">
        <v>4</v>
      </c>
      <c r="L10" s="20">
        <f t="shared" si="2"/>
        <v>0.0007550018875047187</v>
      </c>
      <c r="M10" s="4">
        <v>493</v>
      </c>
      <c r="N10" s="20">
        <f t="shared" si="3"/>
        <v>0.09305398263495658</v>
      </c>
      <c r="O10" s="4">
        <v>51</v>
      </c>
      <c r="P10" s="20">
        <f t="shared" si="4"/>
        <v>0.009626274065685165</v>
      </c>
      <c r="Q10" s="4">
        <v>23</v>
      </c>
      <c r="R10" s="20">
        <f t="shared" si="5"/>
        <v>0.004341260853152133</v>
      </c>
      <c r="S10" s="4">
        <v>0</v>
      </c>
      <c r="T10" s="20"/>
      <c r="U10" s="4">
        <v>0</v>
      </c>
      <c r="V10" s="19">
        <f t="shared" si="6"/>
        <v>0</v>
      </c>
      <c r="W10" s="4">
        <v>0</v>
      </c>
      <c r="X10" s="19">
        <f t="shared" si="7"/>
        <v>0</v>
      </c>
      <c r="Y10" s="4">
        <v>0</v>
      </c>
      <c r="Z10" s="19">
        <f t="shared" si="8"/>
        <v>0</v>
      </c>
      <c r="AA10" s="4">
        <v>0</v>
      </c>
      <c r="AB10" s="19"/>
      <c r="AC10" s="4">
        <v>0</v>
      </c>
      <c r="AD10" s="19"/>
      <c r="AE10" s="4">
        <v>0</v>
      </c>
      <c r="AF10" s="19">
        <f t="shared" si="9"/>
        <v>0</v>
      </c>
      <c r="AG10" s="4">
        <v>0</v>
      </c>
      <c r="AH10" s="19">
        <f t="shared" si="10"/>
        <v>0</v>
      </c>
      <c r="AI10" s="4">
        <v>0</v>
      </c>
      <c r="AJ10" s="19">
        <f t="shared" si="11"/>
        <v>0</v>
      </c>
      <c r="AK10" s="4">
        <v>0</v>
      </c>
      <c r="AL10" s="19"/>
      <c r="AM10" s="4">
        <v>0</v>
      </c>
      <c r="AN10" s="19"/>
      <c r="AO10" s="4">
        <v>1</v>
      </c>
      <c r="AP10" s="19">
        <f t="shared" si="12"/>
        <v>0.00018875047187617969</v>
      </c>
      <c r="AQ10" s="4">
        <v>0</v>
      </c>
      <c r="AR10" s="19">
        <f t="shared" si="13"/>
        <v>0</v>
      </c>
      <c r="AS10" s="4">
        <v>1</v>
      </c>
      <c r="AT10" s="19">
        <f t="shared" si="14"/>
        <v>0.00018875047187617969</v>
      </c>
      <c r="AU10" s="4">
        <v>0</v>
      </c>
      <c r="AV10" s="19"/>
      <c r="AW10" s="4">
        <v>0</v>
      </c>
      <c r="AX10" s="19"/>
      <c r="AY10" s="4">
        <v>0</v>
      </c>
      <c r="AZ10" s="19"/>
      <c r="BA10" s="4">
        <v>0</v>
      </c>
      <c r="BB10" s="19">
        <f t="shared" si="15"/>
        <v>0</v>
      </c>
      <c r="BC10" s="4">
        <v>0</v>
      </c>
      <c r="BD10" s="19">
        <f t="shared" si="16"/>
        <v>0</v>
      </c>
      <c r="BE10" s="4">
        <v>11</v>
      </c>
      <c r="BF10" s="19">
        <f t="shared" si="17"/>
        <v>0.0020762551906379767</v>
      </c>
      <c r="BG10" s="4">
        <v>0</v>
      </c>
      <c r="BH10" s="19">
        <f t="shared" si="18"/>
        <v>0</v>
      </c>
      <c r="BI10" s="4">
        <v>1</v>
      </c>
      <c r="BJ10" s="19">
        <f t="shared" si="19"/>
        <v>0.00018875047187617969</v>
      </c>
      <c r="BK10" s="4">
        <v>0</v>
      </c>
      <c r="BL10" s="19"/>
      <c r="BM10" s="4">
        <v>0</v>
      </c>
      <c r="BN10" s="19"/>
      <c r="BO10" s="4">
        <v>1</v>
      </c>
      <c r="BP10" s="19">
        <f t="shared" si="20"/>
        <v>0.00018875047187617969</v>
      </c>
      <c r="BQ10" s="4">
        <v>0</v>
      </c>
      <c r="BR10" s="19">
        <f t="shared" si="21"/>
        <v>0</v>
      </c>
      <c r="BS10" s="4">
        <v>0</v>
      </c>
      <c r="BT10" s="4"/>
      <c r="BU10" s="4">
        <v>0</v>
      </c>
      <c r="BV10" s="4"/>
      <c r="BW10" s="4">
        <v>0</v>
      </c>
      <c r="BX10" s="19">
        <f t="shared" si="22"/>
        <v>0</v>
      </c>
      <c r="BY10" s="4">
        <v>4</v>
      </c>
      <c r="BZ10" s="19">
        <f t="shared" si="23"/>
        <v>0.0007550018875047187</v>
      </c>
      <c r="CA10" s="4">
        <v>0</v>
      </c>
      <c r="CB10" s="19">
        <f t="shared" si="24"/>
        <v>0</v>
      </c>
      <c r="CC10" s="4">
        <v>0</v>
      </c>
      <c r="CD10" s="4"/>
      <c r="CE10" s="4">
        <v>0</v>
      </c>
      <c r="CF10" s="4"/>
      <c r="CG10" s="4">
        <v>0</v>
      </c>
      <c r="CH10" s="4"/>
      <c r="CI10" s="4">
        <v>0</v>
      </c>
      <c r="CJ10" s="4"/>
      <c r="CK10" s="4">
        <v>0</v>
      </c>
      <c r="CL10" s="4"/>
      <c r="CM10" s="4">
        <v>0</v>
      </c>
      <c r="CN10" s="4"/>
      <c r="CO10" s="4">
        <v>1</v>
      </c>
      <c r="CP10" s="19">
        <f t="shared" si="25"/>
        <v>0.00018875047187617969</v>
      </c>
      <c r="CQ10" s="4">
        <v>0</v>
      </c>
      <c r="CR10" s="19">
        <f t="shared" si="26"/>
        <v>0</v>
      </c>
      <c r="CS10" s="4">
        <v>3</v>
      </c>
      <c r="CT10" s="19">
        <f t="shared" si="27"/>
        <v>0.0005662514156285391</v>
      </c>
      <c r="CU10" s="4">
        <v>0</v>
      </c>
      <c r="CV10" s="19">
        <f t="shared" si="28"/>
        <v>0</v>
      </c>
      <c r="CW10" s="4">
        <v>1256</v>
      </c>
      <c r="CX10" s="19">
        <f t="shared" si="29"/>
        <v>0.2370705926764817</v>
      </c>
      <c r="CY10" s="4">
        <v>1229</v>
      </c>
      <c r="CZ10" s="19">
        <f t="shared" si="30"/>
        <v>0.23197432993582484</v>
      </c>
      <c r="DA10" s="4">
        <v>3</v>
      </c>
      <c r="DB10" s="19">
        <f t="shared" si="31"/>
        <v>0.0005662514156285391</v>
      </c>
      <c r="DC10" s="4">
        <v>0</v>
      </c>
      <c r="DD10" s="19">
        <f t="shared" si="32"/>
        <v>0</v>
      </c>
      <c r="DE10" s="4">
        <v>0</v>
      </c>
      <c r="DF10" s="4"/>
      <c r="DG10" s="4">
        <v>0</v>
      </c>
      <c r="DH10" s="19">
        <f t="shared" si="33"/>
        <v>0</v>
      </c>
      <c r="DI10" s="4">
        <v>0</v>
      </c>
      <c r="DJ10" s="19">
        <f t="shared" si="34"/>
        <v>0</v>
      </c>
      <c r="DK10" s="4">
        <v>24</v>
      </c>
      <c r="DL10" s="19">
        <f t="shared" si="35"/>
        <v>0.004530011325028313</v>
      </c>
      <c r="DM10" s="4">
        <v>0</v>
      </c>
      <c r="DN10" s="19">
        <f t="shared" si="36"/>
        <v>0</v>
      </c>
      <c r="DO10" s="4">
        <v>301</v>
      </c>
      <c r="DP10" s="19">
        <f t="shared" si="37"/>
        <v>0.056813892034730085</v>
      </c>
    </row>
    <row r="11" spans="1:120" ht="12.75">
      <c r="A11" s="6" t="s">
        <v>16</v>
      </c>
      <c r="B11" s="3"/>
      <c r="C11" s="4">
        <v>6733</v>
      </c>
      <c r="D11" s="4"/>
      <c r="E11" s="4">
        <v>3819</v>
      </c>
      <c r="F11" s="20">
        <f t="shared" si="38"/>
        <v>0.5672062973414526</v>
      </c>
      <c r="G11" s="4">
        <v>15</v>
      </c>
      <c r="H11" s="19">
        <f t="shared" si="0"/>
        <v>0.002227833061042626</v>
      </c>
      <c r="I11" s="4">
        <v>255</v>
      </c>
      <c r="J11" s="19">
        <f t="shared" si="1"/>
        <v>0.03787316203772464</v>
      </c>
      <c r="K11" s="4">
        <v>7</v>
      </c>
      <c r="L11" s="20">
        <f t="shared" si="2"/>
        <v>0.0010396554284865587</v>
      </c>
      <c r="M11" s="4">
        <v>335</v>
      </c>
      <c r="N11" s="20">
        <f t="shared" si="3"/>
        <v>0.04975493836328531</v>
      </c>
      <c r="O11" s="4">
        <v>107</v>
      </c>
      <c r="P11" s="20">
        <f t="shared" si="4"/>
        <v>0.0158918758354374</v>
      </c>
      <c r="Q11" s="4">
        <v>28</v>
      </c>
      <c r="R11" s="20">
        <f t="shared" si="5"/>
        <v>0.004158621713946235</v>
      </c>
      <c r="S11" s="4">
        <v>0</v>
      </c>
      <c r="T11" s="20"/>
      <c r="U11" s="4">
        <v>7</v>
      </c>
      <c r="V11" s="19">
        <f t="shared" si="6"/>
        <v>0.0010396554284865587</v>
      </c>
      <c r="W11" s="4">
        <v>0</v>
      </c>
      <c r="X11" s="19">
        <f t="shared" si="7"/>
        <v>0</v>
      </c>
      <c r="Y11" s="4">
        <v>2</v>
      </c>
      <c r="Z11" s="19">
        <f t="shared" si="8"/>
        <v>0.0002970444081390168</v>
      </c>
      <c r="AA11" s="4">
        <v>0</v>
      </c>
      <c r="AB11" s="19"/>
      <c r="AC11" s="4">
        <v>0</v>
      </c>
      <c r="AD11" s="19"/>
      <c r="AE11" s="4">
        <v>0</v>
      </c>
      <c r="AF11" s="19">
        <f t="shared" si="9"/>
        <v>0</v>
      </c>
      <c r="AG11" s="4">
        <v>0</v>
      </c>
      <c r="AH11" s="19">
        <f t="shared" si="10"/>
        <v>0</v>
      </c>
      <c r="AI11" s="4">
        <v>0</v>
      </c>
      <c r="AJ11" s="19">
        <f t="shared" si="11"/>
        <v>0</v>
      </c>
      <c r="AK11" s="4">
        <v>0</v>
      </c>
      <c r="AL11" s="19"/>
      <c r="AM11" s="4">
        <v>0</v>
      </c>
      <c r="AN11" s="19"/>
      <c r="AO11" s="4">
        <v>2</v>
      </c>
      <c r="AP11" s="19">
        <f t="shared" si="12"/>
        <v>0.0002970444081390168</v>
      </c>
      <c r="AQ11" s="4">
        <v>0</v>
      </c>
      <c r="AR11" s="19">
        <f t="shared" si="13"/>
        <v>0</v>
      </c>
      <c r="AS11" s="4">
        <v>3</v>
      </c>
      <c r="AT11" s="19">
        <f t="shared" si="14"/>
        <v>0.0004455666122085252</v>
      </c>
      <c r="AU11" s="4">
        <v>0</v>
      </c>
      <c r="AV11" s="19"/>
      <c r="AW11" s="4">
        <v>0</v>
      </c>
      <c r="AX11" s="19"/>
      <c r="AY11" s="4">
        <v>0</v>
      </c>
      <c r="AZ11" s="19"/>
      <c r="BA11" s="4">
        <v>0</v>
      </c>
      <c r="BB11" s="19">
        <f t="shared" si="15"/>
        <v>0</v>
      </c>
      <c r="BC11" s="4">
        <v>0</v>
      </c>
      <c r="BD11" s="19">
        <f t="shared" si="16"/>
        <v>0</v>
      </c>
      <c r="BE11" s="4">
        <v>6</v>
      </c>
      <c r="BF11" s="19">
        <f t="shared" si="17"/>
        <v>0.0008911332244170504</v>
      </c>
      <c r="BG11" s="4">
        <v>0</v>
      </c>
      <c r="BH11" s="19">
        <f t="shared" si="18"/>
        <v>0</v>
      </c>
      <c r="BI11" s="4">
        <v>0</v>
      </c>
      <c r="BJ11" s="19">
        <f t="shared" si="19"/>
        <v>0</v>
      </c>
      <c r="BK11" s="4">
        <v>0</v>
      </c>
      <c r="BL11" s="19"/>
      <c r="BM11" s="4">
        <v>0</v>
      </c>
      <c r="BN11" s="19"/>
      <c r="BO11" s="4">
        <v>0</v>
      </c>
      <c r="BP11" s="19">
        <f t="shared" si="20"/>
        <v>0</v>
      </c>
      <c r="BQ11" s="4">
        <v>0</v>
      </c>
      <c r="BR11" s="19">
        <f t="shared" si="21"/>
        <v>0</v>
      </c>
      <c r="BS11" s="4">
        <v>0</v>
      </c>
      <c r="BT11" s="4"/>
      <c r="BU11" s="4">
        <v>0</v>
      </c>
      <c r="BV11" s="4"/>
      <c r="BW11" s="4">
        <v>1</v>
      </c>
      <c r="BX11" s="19">
        <f t="shared" si="22"/>
        <v>0.0001485222040695084</v>
      </c>
      <c r="BY11" s="4">
        <v>4</v>
      </c>
      <c r="BZ11" s="19">
        <f t="shared" si="23"/>
        <v>0.0005940888162780336</v>
      </c>
      <c r="CA11" s="4">
        <v>1</v>
      </c>
      <c r="CB11" s="19">
        <f t="shared" si="24"/>
        <v>0.0001485222040695084</v>
      </c>
      <c r="CC11" s="4">
        <v>0</v>
      </c>
      <c r="CD11" s="4"/>
      <c r="CE11" s="4">
        <v>0</v>
      </c>
      <c r="CF11" s="4"/>
      <c r="CG11" s="4">
        <v>0</v>
      </c>
      <c r="CH11" s="4"/>
      <c r="CI11" s="4">
        <v>0</v>
      </c>
      <c r="CJ11" s="4"/>
      <c r="CK11" s="4">
        <v>0</v>
      </c>
      <c r="CL11" s="4"/>
      <c r="CM11" s="4">
        <v>0</v>
      </c>
      <c r="CN11" s="4"/>
      <c r="CO11" s="4">
        <v>1</v>
      </c>
      <c r="CP11" s="19">
        <f t="shared" si="25"/>
        <v>0.0001485222040695084</v>
      </c>
      <c r="CQ11" s="4">
        <v>0</v>
      </c>
      <c r="CR11" s="19">
        <f t="shared" si="26"/>
        <v>0</v>
      </c>
      <c r="CS11" s="4">
        <v>1</v>
      </c>
      <c r="CT11" s="19">
        <f t="shared" si="27"/>
        <v>0.0001485222040695084</v>
      </c>
      <c r="CU11" s="4">
        <v>0</v>
      </c>
      <c r="CV11" s="19">
        <f t="shared" si="28"/>
        <v>0</v>
      </c>
      <c r="CW11" s="4">
        <v>1701</v>
      </c>
      <c r="CX11" s="19">
        <f t="shared" si="29"/>
        <v>0.25263626912223375</v>
      </c>
      <c r="CY11" s="4">
        <v>1678</v>
      </c>
      <c r="CZ11" s="19">
        <f t="shared" si="30"/>
        <v>0.24922025842863507</v>
      </c>
      <c r="DA11" s="4">
        <v>1</v>
      </c>
      <c r="DB11" s="19">
        <f t="shared" si="31"/>
        <v>0.0001485222040695084</v>
      </c>
      <c r="DC11" s="4">
        <v>0</v>
      </c>
      <c r="DD11" s="19">
        <f t="shared" si="32"/>
        <v>0</v>
      </c>
      <c r="DE11" s="4">
        <v>0</v>
      </c>
      <c r="DF11" s="4"/>
      <c r="DG11" s="4">
        <v>0</v>
      </c>
      <c r="DH11" s="19">
        <f t="shared" si="33"/>
        <v>0</v>
      </c>
      <c r="DI11" s="4">
        <v>4</v>
      </c>
      <c r="DJ11" s="19">
        <f t="shared" si="34"/>
        <v>0.0005940888162780336</v>
      </c>
      <c r="DK11" s="4">
        <v>18</v>
      </c>
      <c r="DL11" s="19">
        <f t="shared" si="35"/>
        <v>0.002673399673251151</v>
      </c>
      <c r="DM11" s="4">
        <v>0</v>
      </c>
      <c r="DN11" s="19">
        <f t="shared" si="36"/>
        <v>0</v>
      </c>
      <c r="DO11" s="4">
        <v>466</v>
      </c>
      <c r="DP11" s="19">
        <f t="shared" si="37"/>
        <v>0.06921134709639092</v>
      </c>
    </row>
    <row r="12" spans="1:120" ht="12.75">
      <c r="A12" s="6" t="s">
        <v>17</v>
      </c>
      <c r="B12" s="3"/>
      <c r="C12" s="4">
        <v>8244</v>
      </c>
      <c r="D12" s="4"/>
      <c r="E12" s="4">
        <v>4589</v>
      </c>
      <c r="F12" s="20">
        <f t="shared" si="38"/>
        <v>0.5566472586123241</v>
      </c>
      <c r="G12" s="4">
        <v>18</v>
      </c>
      <c r="H12" s="19">
        <f t="shared" si="0"/>
        <v>0.002183406113537118</v>
      </c>
      <c r="I12" s="4">
        <v>245</v>
      </c>
      <c r="J12" s="19">
        <f t="shared" si="1"/>
        <v>0.029718583212032995</v>
      </c>
      <c r="K12" s="4">
        <v>10</v>
      </c>
      <c r="L12" s="20">
        <f t="shared" si="2"/>
        <v>0.0012130033964095099</v>
      </c>
      <c r="M12" s="4">
        <v>356</v>
      </c>
      <c r="N12" s="20">
        <f t="shared" si="3"/>
        <v>0.043182920912178555</v>
      </c>
      <c r="O12" s="4">
        <v>91</v>
      </c>
      <c r="P12" s="20">
        <f t="shared" si="4"/>
        <v>0.011038330907326541</v>
      </c>
      <c r="Q12" s="4">
        <v>41</v>
      </c>
      <c r="R12" s="20">
        <f t="shared" si="5"/>
        <v>0.004973313925278991</v>
      </c>
      <c r="S12" s="4">
        <v>0</v>
      </c>
      <c r="T12" s="20"/>
      <c r="U12" s="4">
        <v>0</v>
      </c>
      <c r="V12" s="19">
        <f t="shared" si="6"/>
        <v>0</v>
      </c>
      <c r="W12" s="4">
        <v>0</v>
      </c>
      <c r="X12" s="19">
        <f t="shared" si="7"/>
        <v>0</v>
      </c>
      <c r="Y12" s="4">
        <v>0</v>
      </c>
      <c r="Z12" s="19">
        <f t="shared" si="8"/>
        <v>0</v>
      </c>
      <c r="AA12" s="4">
        <v>0</v>
      </c>
      <c r="AB12" s="19"/>
      <c r="AC12" s="4">
        <v>0</v>
      </c>
      <c r="AD12" s="19"/>
      <c r="AE12" s="4">
        <v>0</v>
      </c>
      <c r="AF12" s="19">
        <f t="shared" si="9"/>
        <v>0</v>
      </c>
      <c r="AG12" s="4">
        <v>0</v>
      </c>
      <c r="AH12" s="19">
        <f t="shared" si="10"/>
        <v>0</v>
      </c>
      <c r="AI12" s="4">
        <v>1</v>
      </c>
      <c r="AJ12" s="19">
        <f t="shared" si="11"/>
        <v>0.00012130033964095099</v>
      </c>
      <c r="AK12" s="4">
        <v>0</v>
      </c>
      <c r="AL12" s="19"/>
      <c r="AM12" s="4">
        <v>0</v>
      </c>
      <c r="AN12" s="19"/>
      <c r="AO12" s="4">
        <v>1</v>
      </c>
      <c r="AP12" s="19">
        <f t="shared" si="12"/>
        <v>0.00012130033964095099</v>
      </c>
      <c r="AQ12" s="4">
        <v>0</v>
      </c>
      <c r="AR12" s="19">
        <f t="shared" si="13"/>
        <v>0</v>
      </c>
      <c r="AS12" s="4">
        <v>5</v>
      </c>
      <c r="AT12" s="19">
        <f t="shared" si="14"/>
        <v>0.0006065016982047549</v>
      </c>
      <c r="AU12" s="4">
        <v>0</v>
      </c>
      <c r="AV12" s="19"/>
      <c r="AW12" s="4">
        <v>0</v>
      </c>
      <c r="AX12" s="19"/>
      <c r="AY12" s="4">
        <v>0</v>
      </c>
      <c r="AZ12" s="19"/>
      <c r="BA12" s="4">
        <v>0</v>
      </c>
      <c r="BB12" s="19">
        <f t="shared" si="15"/>
        <v>0</v>
      </c>
      <c r="BC12" s="4">
        <v>0</v>
      </c>
      <c r="BD12" s="19">
        <f t="shared" si="16"/>
        <v>0</v>
      </c>
      <c r="BE12" s="4">
        <v>12</v>
      </c>
      <c r="BF12" s="19">
        <f t="shared" si="17"/>
        <v>0.001455604075691412</v>
      </c>
      <c r="BG12" s="4">
        <v>0</v>
      </c>
      <c r="BH12" s="19">
        <f t="shared" si="18"/>
        <v>0</v>
      </c>
      <c r="BI12" s="4">
        <v>1</v>
      </c>
      <c r="BJ12" s="19">
        <f t="shared" si="19"/>
        <v>0.00012130033964095099</v>
      </c>
      <c r="BK12" s="4">
        <v>0</v>
      </c>
      <c r="BL12" s="19"/>
      <c r="BM12" s="4">
        <v>0</v>
      </c>
      <c r="BN12" s="19"/>
      <c r="BO12" s="4">
        <v>0</v>
      </c>
      <c r="BP12" s="19">
        <f t="shared" si="20"/>
        <v>0</v>
      </c>
      <c r="BQ12" s="4">
        <v>7</v>
      </c>
      <c r="BR12" s="19">
        <f t="shared" si="21"/>
        <v>0.000849102377486657</v>
      </c>
      <c r="BS12" s="4">
        <v>0</v>
      </c>
      <c r="BT12" s="4"/>
      <c r="BU12" s="4">
        <v>0</v>
      </c>
      <c r="BV12" s="4"/>
      <c r="BW12" s="4">
        <v>6</v>
      </c>
      <c r="BX12" s="19">
        <f t="shared" si="22"/>
        <v>0.000727802037845706</v>
      </c>
      <c r="BY12" s="4">
        <v>4</v>
      </c>
      <c r="BZ12" s="19">
        <f t="shared" si="23"/>
        <v>0.00048520135856380397</v>
      </c>
      <c r="CA12" s="4">
        <v>0</v>
      </c>
      <c r="CB12" s="19">
        <f t="shared" si="24"/>
        <v>0</v>
      </c>
      <c r="CC12" s="4">
        <v>0</v>
      </c>
      <c r="CD12" s="4"/>
      <c r="CE12" s="4">
        <v>0</v>
      </c>
      <c r="CF12" s="4"/>
      <c r="CG12" s="4">
        <v>0</v>
      </c>
      <c r="CH12" s="4"/>
      <c r="CI12" s="4">
        <v>0</v>
      </c>
      <c r="CJ12" s="4"/>
      <c r="CK12" s="4">
        <v>0</v>
      </c>
      <c r="CL12" s="4"/>
      <c r="CM12" s="4">
        <v>0</v>
      </c>
      <c r="CN12" s="4"/>
      <c r="CO12" s="4">
        <v>4</v>
      </c>
      <c r="CP12" s="19">
        <f t="shared" si="25"/>
        <v>0.00048520135856380397</v>
      </c>
      <c r="CQ12" s="4">
        <v>0</v>
      </c>
      <c r="CR12" s="19">
        <f t="shared" si="26"/>
        <v>0</v>
      </c>
      <c r="CS12" s="4">
        <v>0</v>
      </c>
      <c r="CT12" s="19">
        <f t="shared" si="27"/>
        <v>0</v>
      </c>
      <c r="CU12" s="4">
        <v>0</v>
      </c>
      <c r="CV12" s="19">
        <f t="shared" si="28"/>
        <v>0</v>
      </c>
      <c r="CW12" s="4">
        <v>2333</v>
      </c>
      <c r="CX12" s="19">
        <f t="shared" si="29"/>
        <v>0.2829936923823387</v>
      </c>
      <c r="CY12" s="4">
        <v>2289</v>
      </c>
      <c r="CZ12" s="19">
        <f t="shared" si="30"/>
        <v>0.2776564774381368</v>
      </c>
      <c r="DA12" s="4">
        <v>5</v>
      </c>
      <c r="DB12" s="19">
        <f t="shared" si="31"/>
        <v>0.0006065016982047549</v>
      </c>
      <c r="DC12" s="4">
        <v>3</v>
      </c>
      <c r="DD12" s="19">
        <f t="shared" si="32"/>
        <v>0.000363901018922853</v>
      </c>
      <c r="DE12" s="4">
        <v>0</v>
      </c>
      <c r="DF12" s="4"/>
      <c r="DG12" s="4">
        <v>0</v>
      </c>
      <c r="DH12" s="19">
        <f t="shared" si="33"/>
        <v>0</v>
      </c>
      <c r="DI12" s="4">
        <v>0</v>
      </c>
      <c r="DJ12" s="19">
        <f t="shared" si="34"/>
        <v>0</v>
      </c>
      <c r="DK12" s="4">
        <v>36</v>
      </c>
      <c r="DL12" s="19">
        <f t="shared" si="35"/>
        <v>0.004366812227074236</v>
      </c>
      <c r="DM12" s="4">
        <v>0</v>
      </c>
      <c r="DN12" s="19">
        <f t="shared" si="36"/>
        <v>0</v>
      </c>
      <c r="DO12" s="4">
        <v>561</v>
      </c>
      <c r="DP12" s="19">
        <f t="shared" si="37"/>
        <v>0.06804949053857351</v>
      </c>
    </row>
    <row r="13" spans="1:120" ht="12.75">
      <c r="A13" s="6" t="s">
        <v>0</v>
      </c>
      <c r="B13" s="3"/>
      <c r="C13" s="4">
        <v>8533</v>
      </c>
      <c r="D13" s="4"/>
      <c r="E13" s="4">
        <v>4906</v>
      </c>
      <c r="F13" s="20">
        <f t="shared" si="38"/>
        <v>0.5749443337630377</v>
      </c>
      <c r="G13" s="4">
        <v>33</v>
      </c>
      <c r="H13" s="19">
        <f t="shared" si="0"/>
        <v>0.003867338567912809</v>
      </c>
      <c r="I13" s="4">
        <v>400</v>
      </c>
      <c r="J13" s="19">
        <f t="shared" si="1"/>
        <v>0.046876831126215865</v>
      </c>
      <c r="K13" s="4">
        <v>10</v>
      </c>
      <c r="L13" s="20">
        <f t="shared" si="2"/>
        <v>0.0011719207781553968</v>
      </c>
      <c r="M13" s="4">
        <v>543</v>
      </c>
      <c r="N13" s="20">
        <f t="shared" si="3"/>
        <v>0.06363529825383804</v>
      </c>
      <c r="O13" s="4">
        <v>34</v>
      </c>
      <c r="P13" s="20">
        <f t="shared" si="4"/>
        <v>0.003984530645728348</v>
      </c>
      <c r="Q13" s="4">
        <v>31</v>
      </c>
      <c r="R13" s="20">
        <f t="shared" si="5"/>
        <v>0.00363295441228173</v>
      </c>
      <c r="S13" s="4">
        <v>0</v>
      </c>
      <c r="T13" s="20"/>
      <c r="U13" s="4">
        <v>4</v>
      </c>
      <c r="V13" s="19">
        <f t="shared" si="6"/>
        <v>0.0004687683112621587</v>
      </c>
      <c r="W13" s="4">
        <v>0</v>
      </c>
      <c r="X13" s="19">
        <f t="shared" si="7"/>
        <v>0</v>
      </c>
      <c r="Y13" s="4">
        <v>0</v>
      </c>
      <c r="Z13" s="19">
        <f t="shared" si="8"/>
        <v>0</v>
      </c>
      <c r="AA13" s="4">
        <v>0</v>
      </c>
      <c r="AB13" s="19"/>
      <c r="AC13" s="4">
        <v>0</v>
      </c>
      <c r="AD13" s="19"/>
      <c r="AE13" s="4">
        <v>0</v>
      </c>
      <c r="AF13" s="19">
        <f t="shared" si="9"/>
        <v>0</v>
      </c>
      <c r="AG13" s="4">
        <v>0</v>
      </c>
      <c r="AH13" s="19">
        <f t="shared" si="10"/>
        <v>0</v>
      </c>
      <c r="AI13" s="4">
        <v>1</v>
      </c>
      <c r="AJ13" s="19">
        <f t="shared" si="11"/>
        <v>0.00011719207781553967</v>
      </c>
      <c r="AK13" s="4">
        <v>0</v>
      </c>
      <c r="AL13" s="19"/>
      <c r="AM13" s="4">
        <v>0</v>
      </c>
      <c r="AN13" s="19"/>
      <c r="AO13" s="4">
        <v>0</v>
      </c>
      <c r="AP13" s="19">
        <f t="shared" si="12"/>
        <v>0</v>
      </c>
      <c r="AQ13" s="4">
        <v>0</v>
      </c>
      <c r="AR13" s="19">
        <f t="shared" si="13"/>
        <v>0</v>
      </c>
      <c r="AS13" s="4">
        <v>0</v>
      </c>
      <c r="AT13" s="19">
        <f t="shared" si="14"/>
        <v>0</v>
      </c>
      <c r="AU13" s="4">
        <v>0</v>
      </c>
      <c r="AV13" s="19"/>
      <c r="AW13" s="4">
        <v>0</v>
      </c>
      <c r="AX13" s="19"/>
      <c r="AY13" s="4">
        <v>0</v>
      </c>
      <c r="AZ13" s="19"/>
      <c r="BA13" s="4">
        <v>0</v>
      </c>
      <c r="BB13" s="19">
        <f t="shared" si="15"/>
        <v>0</v>
      </c>
      <c r="BC13" s="4">
        <v>1</v>
      </c>
      <c r="BD13" s="19">
        <f t="shared" si="16"/>
        <v>0.00011719207781553967</v>
      </c>
      <c r="BE13" s="4">
        <v>8</v>
      </c>
      <c r="BF13" s="19">
        <f t="shared" si="17"/>
        <v>0.0009375366225243173</v>
      </c>
      <c r="BG13" s="4">
        <v>0</v>
      </c>
      <c r="BH13" s="19">
        <f t="shared" si="18"/>
        <v>0</v>
      </c>
      <c r="BI13" s="4">
        <v>1</v>
      </c>
      <c r="BJ13" s="19">
        <f t="shared" si="19"/>
        <v>0.00011719207781553967</v>
      </c>
      <c r="BK13" s="4">
        <v>0</v>
      </c>
      <c r="BL13" s="19"/>
      <c r="BM13" s="4">
        <v>0</v>
      </c>
      <c r="BN13" s="19"/>
      <c r="BO13" s="4">
        <v>0</v>
      </c>
      <c r="BP13" s="19">
        <f t="shared" si="20"/>
        <v>0</v>
      </c>
      <c r="BQ13" s="4">
        <v>4</v>
      </c>
      <c r="BR13" s="19">
        <f t="shared" si="21"/>
        <v>0.0004687683112621587</v>
      </c>
      <c r="BS13" s="4">
        <v>0</v>
      </c>
      <c r="BT13" s="4"/>
      <c r="BU13" s="4">
        <v>0</v>
      </c>
      <c r="BV13" s="4"/>
      <c r="BW13" s="4">
        <v>0</v>
      </c>
      <c r="BX13" s="19">
        <f t="shared" si="22"/>
        <v>0</v>
      </c>
      <c r="BY13" s="4">
        <v>7</v>
      </c>
      <c r="BZ13" s="19">
        <f t="shared" si="23"/>
        <v>0.0008203445447087777</v>
      </c>
      <c r="CA13" s="4">
        <v>0</v>
      </c>
      <c r="CB13" s="19">
        <f t="shared" si="24"/>
        <v>0</v>
      </c>
      <c r="CC13" s="4">
        <v>0</v>
      </c>
      <c r="CD13" s="4"/>
      <c r="CE13" s="4">
        <v>0</v>
      </c>
      <c r="CF13" s="4"/>
      <c r="CG13" s="4">
        <v>0</v>
      </c>
      <c r="CH13" s="4"/>
      <c r="CI13" s="4">
        <v>0</v>
      </c>
      <c r="CJ13" s="4"/>
      <c r="CK13" s="4">
        <v>0</v>
      </c>
      <c r="CL13" s="4"/>
      <c r="CM13" s="4">
        <v>0</v>
      </c>
      <c r="CN13" s="4"/>
      <c r="CO13" s="4">
        <v>3</v>
      </c>
      <c r="CP13" s="19">
        <f t="shared" si="25"/>
        <v>0.000351576233446619</v>
      </c>
      <c r="CQ13" s="4">
        <v>0</v>
      </c>
      <c r="CR13" s="19">
        <f t="shared" si="26"/>
        <v>0</v>
      </c>
      <c r="CS13" s="4">
        <v>1</v>
      </c>
      <c r="CT13" s="19">
        <f t="shared" si="27"/>
        <v>0.00011719207781553967</v>
      </c>
      <c r="CU13" s="4">
        <v>1</v>
      </c>
      <c r="CV13" s="19">
        <f t="shared" si="28"/>
        <v>0.00011719207781553967</v>
      </c>
      <c r="CW13" s="4">
        <v>1992</v>
      </c>
      <c r="CX13" s="19">
        <f t="shared" si="29"/>
        <v>0.233446619008555</v>
      </c>
      <c r="CY13" s="4">
        <v>1961</v>
      </c>
      <c r="CZ13" s="19">
        <f t="shared" si="30"/>
        <v>0.22981366459627328</v>
      </c>
      <c r="DA13" s="4">
        <v>3</v>
      </c>
      <c r="DB13" s="19">
        <f t="shared" si="31"/>
        <v>0.000351576233446619</v>
      </c>
      <c r="DC13" s="4">
        <v>2</v>
      </c>
      <c r="DD13" s="19">
        <f t="shared" si="32"/>
        <v>0.00023438415563107934</v>
      </c>
      <c r="DE13" s="4">
        <v>0</v>
      </c>
      <c r="DF13" s="4"/>
      <c r="DG13" s="4">
        <v>0</v>
      </c>
      <c r="DH13" s="19">
        <f t="shared" si="33"/>
        <v>0</v>
      </c>
      <c r="DI13" s="4">
        <v>3</v>
      </c>
      <c r="DJ13" s="19">
        <f t="shared" si="34"/>
        <v>0.000351576233446619</v>
      </c>
      <c r="DK13" s="4">
        <v>23</v>
      </c>
      <c r="DL13" s="19">
        <f t="shared" si="35"/>
        <v>0.0026954177897574125</v>
      </c>
      <c r="DM13" s="4">
        <v>0</v>
      </c>
      <c r="DN13" s="19">
        <f t="shared" si="36"/>
        <v>0</v>
      </c>
      <c r="DO13" s="4">
        <v>584</v>
      </c>
      <c r="DP13" s="19">
        <f t="shared" si="37"/>
        <v>0.06844017344427517</v>
      </c>
    </row>
    <row r="14" spans="1:120" ht="12.75">
      <c r="A14" s="6" t="s">
        <v>18</v>
      </c>
      <c r="B14" s="3"/>
      <c r="C14" s="4">
        <v>7253</v>
      </c>
      <c r="D14" s="4"/>
      <c r="E14" s="4">
        <v>3723</v>
      </c>
      <c r="F14" s="20">
        <f t="shared" si="38"/>
        <v>0.5133048393768096</v>
      </c>
      <c r="G14" s="4">
        <v>36</v>
      </c>
      <c r="H14" s="19">
        <f t="shared" si="0"/>
        <v>0.004963463394457466</v>
      </c>
      <c r="I14" s="4">
        <v>453</v>
      </c>
      <c r="J14" s="19">
        <f t="shared" si="1"/>
        <v>0.06245691438025645</v>
      </c>
      <c r="K14" s="4">
        <v>10</v>
      </c>
      <c r="L14" s="20">
        <f t="shared" si="2"/>
        <v>0.0013787398317937406</v>
      </c>
      <c r="M14" s="4">
        <v>547</v>
      </c>
      <c r="N14" s="20">
        <f t="shared" si="3"/>
        <v>0.07541706879911761</v>
      </c>
      <c r="O14" s="4">
        <v>149</v>
      </c>
      <c r="P14" s="20">
        <f t="shared" si="4"/>
        <v>0.020543223493726732</v>
      </c>
      <c r="Q14" s="4">
        <v>45</v>
      </c>
      <c r="R14" s="20">
        <f t="shared" si="5"/>
        <v>0.006204329243071832</v>
      </c>
      <c r="S14" s="4">
        <v>0</v>
      </c>
      <c r="T14" s="20"/>
      <c r="U14" s="4">
        <v>0</v>
      </c>
      <c r="V14" s="19">
        <f t="shared" si="6"/>
        <v>0</v>
      </c>
      <c r="W14" s="4">
        <v>1</v>
      </c>
      <c r="X14" s="19">
        <f t="shared" si="7"/>
        <v>0.00013787398317937404</v>
      </c>
      <c r="Y14" s="4">
        <v>0</v>
      </c>
      <c r="Z14" s="19">
        <f t="shared" si="8"/>
        <v>0</v>
      </c>
      <c r="AA14" s="4">
        <v>0</v>
      </c>
      <c r="AB14" s="19"/>
      <c r="AC14" s="4">
        <v>0</v>
      </c>
      <c r="AD14" s="19"/>
      <c r="AE14" s="4">
        <v>0</v>
      </c>
      <c r="AF14" s="19">
        <f t="shared" si="9"/>
        <v>0</v>
      </c>
      <c r="AG14" s="4">
        <v>0</v>
      </c>
      <c r="AH14" s="19">
        <f t="shared" si="10"/>
        <v>0</v>
      </c>
      <c r="AI14" s="4">
        <v>1</v>
      </c>
      <c r="AJ14" s="19">
        <f t="shared" si="11"/>
        <v>0.00013787398317937404</v>
      </c>
      <c r="AK14" s="4">
        <v>0</v>
      </c>
      <c r="AL14" s="19"/>
      <c r="AM14" s="4">
        <v>0</v>
      </c>
      <c r="AN14" s="19"/>
      <c r="AO14" s="4">
        <v>0</v>
      </c>
      <c r="AP14" s="19">
        <f t="shared" si="12"/>
        <v>0</v>
      </c>
      <c r="AQ14" s="4">
        <v>5</v>
      </c>
      <c r="AR14" s="19">
        <f t="shared" si="13"/>
        <v>0.0006893699158968703</v>
      </c>
      <c r="AS14" s="4">
        <v>3</v>
      </c>
      <c r="AT14" s="19">
        <f t="shared" si="14"/>
        <v>0.00041362194953812215</v>
      </c>
      <c r="AU14" s="4">
        <v>0</v>
      </c>
      <c r="AV14" s="19"/>
      <c r="AW14" s="4">
        <v>0</v>
      </c>
      <c r="AX14" s="19"/>
      <c r="AY14" s="4">
        <v>0</v>
      </c>
      <c r="AZ14" s="19"/>
      <c r="BA14" s="4">
        <v>0</v>
      </c>
      <c r="BB14" s="19">
        <f t="shared" si="15"/>
        <v>0</v>
      </c>
      <c r="BC14" s="4">
        <v>0</v>
      </c>
      <c r="BD14" s="19">
        <f t="shared" si="16"/>
        <v>0</v>
      </c>
      <c r="BE14" s="4">
        <v>12</v>
      </c>
      <c r="BF14" s="19">
        <f t="shared" si="17"/>
        <v>0.0016544877981524886</v>
      </c>
      <c r="BG14" s="4">
        <v>0</v>
      </c>
      <c r="BH14" s="19">
        <f t="shared" si="18"/>
        <v>0</v>
      </c>
      <c r="BI14" s="4">
        <v>3</v>
      </c>
      <c r="BJ14" s="19">
        <f t="shared" si="19"/>
        <v>0.00041362194953812215</v>
      </c>
      <c r="BK14" s="4">
        <v>0</v>
      </c>
      <c r="BL14" s="19"/>
      <c r="BM14" s="4">
        <v>0</v>
      </c>
      <c r="BN14" s="19"/>
      <c r="BO14" s="4">
        <v>0</v>
      </c>
      <c r="BP14" s="19">
        <f t="shared" si="20"/>
        <v>0</v>
      </c>
      <c r="BQ14" s="4">
        <v>1</v>
      </c>
      <c r="BR14" s="19">
        <f t="shared" si="21"/>
        <v>0.00013787398317937404</v>
      </c>
      <c r="BS14" s="4">
        <v>0</v>
      </c>
      <c r="BT14" s="4"/>
      <c r="BU14" s="4">
        <v>0</v>
      </c>
      <c r="BV14" s="4"/>
      <c r="BW14" s="4">
        <v>4</v>
      </c>
      <c r="BX14" s="19">
        <f t="shared" si="22"/>
        <v>0.0005514959327174962</v>
      </c>
      <c r="BY14" s="4">
        <v>11</v>
      </c>
      <c r="BZ14" s="19">
        <f t="shared" si="23"/>
        <v>0.0015166138149731146</v>
      </c>
      <c r="CA14" s="4">
        <v>0</v>
      </c>
      <c r="CB14" s="19">
        <f t="shared" si="24"/>
        <v>0</v>
      </c>
      <c r="CC14" s="4">
        <v>0</v>
      </c>
      <c r="CD14" s="4"/>
      <c r="CE14" s="4">
        <v>0</v>
      </c>
      <c r="CF14" s="4"/>
      <c r="CG14" s="4">
        <v>0</v>
      </c>
      <c r="CH14" s="4"/>
      <c r="CI14" s="4">
        <v>0</v>
      </c>
      <c r="CJ14" s="4"/>
      <c r="CK14" s="4">
        <v>0</v>
      </c>
      <c r="CL14" s="4"/>
      <c r="CM14" s="4">
        <v>0</v>
      </c>
      <c r="CN14" s="4"/>
      <c r="CO14" s="4">
        <v>3</v>
      </c>
      <c r="CP14" s="19">
        <f t="shared" si="25"/>
        <v>0.00041362194953812215</v>
      </c>
      <c r="CQ14" s="4">
        <v>0</v>
      </c>
      <c r="CR14" s="19">
        <f t="shared" si="26"/>
        <v>0</v>
      </c>
      <c r="CS14" s="4">
        <v>0</v>
      </c>
      <c r="CT14" s="19">
        <f t="shared" si="27"/>
        <v>0</v>
      </c>
      <c r="CU14" s="4">
        <v>1</v>
      </c>
      <c r="CV14" s="19">
        <f t="shared" si="28"/>
        <v>0.00013787398317937404</v>
      </c>
      <c r="CW14" s="4">
        <v>1784</v>
      </c>
      <c r="CX14" s="19">
        <f t="shared" si="29"/>
        <v>0.24596718599200332</v>
      </c>
      <c r="CY14" s="4">
        <v>1750</v>
      </c>
      <c r="CZ14" s="19">
        <f t="shared" si="30"/>
        <v>0.24127947056390459</v>
      </c>
      <c r="DA14" s="4">
        <v>1</v>
      </c>
      <c r="DB14" s="19">
        <f t="shared" si="31"/>
        <v>0.00013787398317937404</v>
      </c>
      <c r="DC14" s="4">
        <v>1</v>
      </c>
      <c r="DD14" s="19">
        <f t="shared" si="32"/>
        <v>0.00013787398317937404</v>
      </c>
      <c r="DE14" s="4">
        <v>0</v>
      </c>
      <c r="DF14" s="4"/>
      <c r="DG14" s="4">
        <v>0</v>
      </c>
      <c r="DH14" s="19">
        <f t="shared" si="33"/>
        <v>0</v>
      </c>
      <c r="DI14" s="4">
        <v>1</v>
      </c>
      <c r="DJ14" s="19">
        <f t="shared" si="34"/>
        <v>0.00013787398317937404</v>
      </c>
      <c r="DK14" s="4">
        <v>30</v>
      </c>
      <c r="DL14" s="19">
        <f t="shared" si="35"/>
        <v>0.004136219495381221</v>
      </c>
      <c r="DM14" s="4">
        <v>1</v>
      </c>
      <c r="DN14" s="19">
        <f t="shared" si="36"/>
        <v>0.00013787398317937404</v>
      </c>
      <c r="DO14" s="4">
        <v>506</v>
      </c>
      <c r="DP14" s="19">
        <f t="shared" si="37"/>
        <v>0.06976423548876327</v>
      </c>
    </row>
    <row r="15" spans="1:120" ht="12.75">
      <c r="A15" s="6" t="s">
        <v>19</v>
      </c>
      <c r="B15" s="3"/>
      <c r="C15" s="4">
        <v>6078</v>
      </c>
      <c r="D15" s="4"/>
      <c r="E15" s="4">
        <v>3521</v>
      </c>
      <c r="F15" s="20">
        <f t="shared" si="38"/>
        <v>0.579302402105956</v>
      </c>
      <c r="G15" s="4">
        <v>23</v>
      </c>
      <c r="H15" s="19">
        <f t="shared" si="0"/>
        <v>0.003784139519578809</v>
      </c>
      <c r="I15" s="4">
        <v>139</v>
      </c>
      <c r="J15" s="19">
        <f t="shared" si="1"/>
        <v>0.02286936492267193</v>
      </c>
      <c r="K15" s="4">
        <v>6</v>
      </c>
      <c r="L15" s="20">
        <f t="shared" si="2"/>
        <v>0.0009871668311944718</v>
      </c>
      <c r="M15" s="4">
        <v>289</v>
      </c>
      <c r="N15" s="20">
        <f t="shared" si="3"/>
        <v>0.04754853570253373</v>
      </c>
      <c r="O15" s="4">
        <v>11</v>
      </c>
      <c r="P15" s="20">
        <f t="shared" si="4"/>
        <v>0.0018098058571898651</v>
      </c>
      <c r="Q15" s="4">
        <v>19</v>
      </c>
      <c r="R15" s="20">
        <f t="shared" si="5"/>
        <v>0.0031260282987824943</v>
      </c>
      <c r="S15" s="4">
        <v>0</v>
      </c>
      <c r="T15" s="20"/>
      <c r="U15" s="4">
        <v>0</v>
      </c>
      <c r="V15" s="19">
        <f t="shared" si="6"/>
        <v>0</v>
      </c>
      <c r="W15" s="4">
        <v>0</v>
      </c>
      <c r="X15" s="19">
        <f t="shared" si="7"/>
        <v>0</v>
      </c>
      <c r="Y15" s="4">
        <v>0</v>
      </c>
      <c r="Z15" s="19">
        <f t="shared" si="8"/>
        <v>0</v>
      </c>
      <c r="AA15" s="4">
        <v>0</v>
      </c>
      <c r="AB15" s="19"/>
      <c r="AC15" s="4">
        <v>0</v>
      </c>
      <c r="AD15" s="19"/>
      <c r="AE15" s="4">
        <v>0</v>
      </c>
      <c r="AF15" s="19">
        <f t="shared" si="9"/>
        <v>0</v>
      </c>
      <c r="AG15" s="4">
        <v>0</v>
      </c>
      <c r="AH15" s="19">
        <f t="shared" si="10"/>
        <v>0</v>
      </c>
      <c r="AI15" s="4">
        <v>1</v>
      </c>
      <c r="AJ15" s="19">
        <f t="shared" si="11"/>
        <v>0.00016452780519907864</v>
      </c>
      <c r="AK15" s="4">
        <v>0</v>
      </c>
      <c r="AL15" s="19"/>
      <c r="AM15" s="4">
        <v>0</v>
      </c>
      <c r="AN15" s="19"/>
      <c r="AO15" s="4">
        <v>0</v>
      </c>
      <c r="AP15" s="19">
        <f t="shared" si="12"/>
        <v>0</v>
      </c>
      <c r="AQ15" s="4">
        <v>0</v>
      </c>
      <c r="AR15" s="19">
        <f t="shared" si="13"/>
        <v>0</v>
      </c>
      <c r="AS15" s="4">
        <v>2</v>
      </c>
      <c r="AT15" s="19">
        <f t="shared" si="14"/>
        <v>0.0003290556103981573</v>
      </c>
      <c r="AU15" s="4">
        <v>0</v>
      </c>
      <c r="AV15" s="19"/>
      <c r="AW15" s="4">
        <v>0</v>
      </c>
      <c r="AX15" s="19"/>
      <c r="AY15" s="4">
        <v>0</v>
      </c>
      <c r="AZ15" s="19"/>
      <c r="BA15" s="4">
        <v>0</v>
      </c>
      <c r="BB15" s="19">
        <f t="shared" si="15"/>
        <v>0</v>
      </c>
      <c r="BC15" s="4">
        <v>0</v>
      </c>
      <c r="BD15" s="19">
        <f t="shared" si="16"/>
        <v>0</v>
      </c>
      <c r="BE15" s="4">
        <v>2</v>
      </c>
      <c r="BF15" s="19">
        <f t="shared" si="17"/>
        <v>0.0003290556103981573</v>
      </c>
      <c r="BG15" s="4">
        <v>0</v>
      </c>
      <c r="BH15" s="19">
        <f t="shared" si="18"/>
        <v>0</v>
      </c>
      <c r="BI15" s="4">
        <v>0</v>
      </c>
      <c r="BJ15" s="19">
        <f t="shared" si="19"/>
        <v>0</v>
      </c>
      <c r="BK15" s="4">
        <v>0</v>
      </c>
      <c r="BL15" s="19"/>
      <c r="BM15" s="4">
        <v>0</v>
      </c>
      <c r="BN15" s="19"/>
      <c r="BO15" s="4">
        <v>0</v>
      </c>
      <c r="BP15" s="19">
        <f t="shared" si="20"/>
        <v>0</v>
      </c>
      <c r="BQ15" s="4">
        <v>0</v>
      </c>
      <c r="BR15" s="19">
        <f t="shared" si="21"/>
        <v>0</v>
      </c>
      <c r="BS15" s="4">
        <v>0</v>
      </c>
      <c r="BT15" s="4"/>
      <c r="BU15" s="4">
        <v>0</v>
      </c>
      <c r="BV15" s="4"/>
      <c r="BW15" s="4">
        <v>1</v>
      </c>
      <c r="BX15" s="19">
        <f t="shared" si="22"/>
        <v>0.00016452780519907864</v>
      </c>
      <c r="BY15" s="4">
        <v>6</v>
      </c>
      <c r="BZ15" s="19">
        <f t="shared" si="23"/>
        <v>0.0009871668311944718</v>
      </c>
      <c r="CA15" s="4">
        <v>3</v>
      </c>
      <c r="CB15" s="19">
        <f t="shared" si="24"/>
        <v>0.0004935834155972359</v>
      </c>
      <c r="CC15" s="4">
        <v>0</v>
      </c>
      <c r="CD15" s="4"/>
      <c r="CE15" s="4">
        <v>0</v>
      </c>
      <c r="CF15" s="4"/>
      <c r="CG15" s="4">
        <v>0</v>
      </c>
      <c r="CH15" s="4"/>
      <c r="CI15" s="4">
        <v>0</v>
      </c>
      <c r="CJ15" s="4"/>
      <c r="CK15" s="4">
        <v>0</v>
      </c>
      <c r="CL15" s="4"/>
      <c r="CM15" s="4">
        <v>0</v>
      </c>
      <c r="CN15" s="4"/>
      <c r="CO15" s="4">
        <v>3</v>
      </c>
      <c r="CP15" s="19">
        <f t="shared" si="25"/>
        <v>0.0004935834155972359</v>
      </c>
      <c r="CQ15" s="4">
        <v>0</v>
      </c>
      <c r="CR15" s="19">
        <f t="shared" si="26"/>
        <v>0</v>
      </c>
      <c r="CS15" s="4">
        <v>0</v>
      </c>
      <c r="CT15" s="19">
        <f t="shared" si="27"/>
        <v>0</v>
      </c>
      <c r="CU15" s="4">
        <v>1</v>
      </c>
      <c r="CV15" s="19">
        <f t="shared" si="28"/>
        <v>0.00016452780519907864</v>
      </c>
      <c r="CW15" s="4">
        <v>1679</v>
      </c>
      <c r="CX15" s="19">
        <f t="shared" si="29"/>
        <v>0.27624218492925307</v>
      </c>
      <c r="CY15" s="4">
        <v>1657</v>
      </c>
      <c r="CZ15" s="19">
        <f t="shared" si="30"/>
        <v>0.2726225732148733</v>
      </c>
      <c r="DA15" s="4">
        <v>3</v>
      </c>
      <c r="DB15" s="19">
        <f t="shared" si="31"/>
        <v>0.0004935834155972359</v>
      </c>
      <c r="DC15" s="4">
        <v>1</v>
      </c>
      <c r="DD15" s="19">
        <f t="shared" si="32"/>
        <v>0.00016452780519907864</v>
      </c>
      <c r="DE15" s="4">
        <v>0</v>
      </c>
      <c r="DF15" s="4"/>
      <c r="DG15" s="4">
        <v>0</v>
      </c>
      <c r="DH15" s="19">
        <f t="shared" si="33"/>
        <v>0</v>
      </c>
      <c r="DI15" s="4">
        <v>2</v>
      </c>
      <c r="DJ15" s="19">
        <f t="shared" si="34"/>
        <v>0.0003290556103981573</v>
      </c>
      <c r="DK15" s="4">
        <v>16</v>
      </c>
      <c r="DL15" s="19">
        <f t="shared" si="35"/>
        <v>0.0026324448831852583</v>
      </c>
      <c r="DM15" s="4">
        <v>0</v>
      </c>
      <c r="DN15" s="19">
        <f t="shared" si="36"/>
        <v>0</v>
      </c>
      <c r="DO15" s="4">
        <v>391</v>
      </c>
      <c r="DP15" s="19">
        <f t="shared" si="37"/>
        <v>0.06433037183283975</v>
      </c>
    </row>
    <row r="16" spans="1:120" ht="12.75">
      <c r="A16" s="6" t="s">
        <v>1</v>
      </c>
      <c r="B16" s="3"/>
      <c r="C16" s="4">
        <v>5120</v>
      </c>
      <c r="D16" s="4"/>
      <c r="E16" s="4">
        <v>2726</v>
      </c>
      <c r="F16" s="20">
        <f t="shared" si="38"/>
        <v>0.532421875</v>
      </c>
      <c r="G16" s="4">
        <v>35</v>
      </c>
      <c r="H16" s="19">
        <f t="shared" si="0"/>
        <v>0.0068359375</v>
      </c>
      <c r="I16" s="4">
        <v>230</v>
      </c>
      <c r="J16" s="19">
        <f t="shared" si="1"/>
        <v>0.044921875</v>
      </c>
      <c r="K16" s="4">
        <v>4</v>
      </c>
      <c r="L16" s="20">
        <f t="shared" si="2"/>
        <v>0.00078125</v>
      </c>
      <c r="M16" s="4">
        <v>367</v>
      </c>
      <c r="N16" s="20">
        <f t="shared" si="3"/>
        <v>0.0716796875</v>
      </c>
      <c r="O16" s="4">
        <v>9</v>
      </c>
      <c r="P16" s="20">
        <f t="shared" si="4"/>
        <v>0.0017578125</v>
      </c>
      <c r="Q16" s="4">
        <v>18</v>
      </c>
      <c r="R16" s="20">
        <f t="shared" si="5"/>
        <v>0.003515625</v>
      </c>
      <c r="S16" s="4">
        <v>0</v>
      </c>
      <c r="T16" s="20"/>
      <c r="U16" s="4">
        <v>0</v>
      </c>
      <c r="V16" s="19">
        <f t="shared" si="6"/>
        <v>0</v>
      </c>
      <c r="W16" s="4">
        <v>0</v>
      </c>
      <c r="X16" s="19">
        <f t="shared" si="7"/>
        <v>0</v>
      </c>
      <c r="Y16" s="4">
        <v>0</v>
      </c>
      <c r="Z16" s="19">
        <f t="shared" si="8"/>
        <v>0</v>
      </c>
      <c r="AA16" s="4">
        <v>0</v>
      </c>
      <c r="AB16" s="19"/>
      <c r="AC16" s="4">
        <v>0</v>
      </c>
      <c r="AD16" s="19"/>
      <c r="AE16" s="4">
        <v>0</v>
      </c>
      <c r="AF16" s="19">
        <f t="shared" si="9"/>
        <v>0</v>
      </c>
      <c r="AG16" s="4">
        <v>0</v>
      </c>
      <c r="AH16" s="19">
        <f t="shared" si="10"/>
        <v>0</v>
      </c>
      <c r="AI16" s="4">
        <v>0</v>
      </c>
      <c r="AJ16" s="19">
        <f t="shared" si="11"/>
        <v>0</v>
      </c>
      <c r="AK16" s="4">
        <v>0</v>
      </c>
      <c r="AL16" s="19"/>
      <c r="AM16" s="4">
        <v>0</v>
      </c>
      <c r="AN16" s="19"/>
      <c r="AO16" s="4">
        <v>0</v>
      </c>
      <c r="AP16" s="19">
        <f t="shared" si="12"/>
        <v>0</v>
      </c>
      <c r="AQ16" s="4">
        <v>3</v>
      </c>
      <c r="AR16" s="19">
        <f t="shared" si="13"/>
        <v>0.0005859375</v>
      </c>
      <c r="AS16" s="4">
        <v>3</v>
      </c>
      <c r="AT16" s="19">
        <f t="shared" si="14"/>
        <v>0.0005859375</v>
      </c>
      <c r="AU16" s="4">
        <v>0</v>
      </c>
      <c r="AV16" s="19"/>
      <c r="AW16" s="4">
        <v>0</v>
      </c>
      <c r="AX16" s="19"/>
      <c r="AY16" s="4">
        <v>0</v>
      </c>
      <c r="AZ16" s="19"/>
      <c r="BA16" s="4">
        <v>0</v>
      </c>
      <c r="BB16" s="19">
        <f t="shared" si="15"/>
        <v>0</v>
      </c>
      <c r="BC16" s="4">
        <v>1</v>
      </c>
      <c r="BD16" s="19">
        <f t="shared" si="16"/>
        <v>0.0001953125</v>
      </c>
      <c r="BE16" s="4">
        <v>4</v>
      </c>
      <c r="BF16" s="19">
        <f t="shared" si="17"/>
        <v>0.00078125</v>
      </c>
      <c r="BG16" s="4">
        <v>0</v>
      </c>
      <c r="BH16" s="19">
        <f t="shared" si="18"/>
        <v>0</v>
      </c>
      <c r="BI16" s="4">
        <v>2</v>
      </c>
      <c r="BJ16" s="19">
        <f t="shared" si="19"/>
        <v>0.000390625</v>
      </c>
      <c r="BK16" s="4">
        <v>0</v>
      </c>
      <c r="BL16" s="19"/>
      <c r="BM16" s="4">
        <v>0</v>
      </c>
      <c r="BN16" s="19"/>
      <c r="BO16" s="4">
        <v>0</v>
      </c>
      <c r="BP16" s="19">
        <f t="shared" si="20"/>
        <v>0</v>
      </c>
      <c r="BQ16" s="4">
        <v>0</v>
      </c>
      <c r="BR16" s="19">
        <f t="shared" si="21"/>
        <v>0</v>
      </c>
      <c r="BS16" s="4">
        <v>0</v>
      </c>
      <c r="BT16" s="4"/>
      <c r="BU16" s="4">
        <v>0</v>
      </c>
      <c r="BV16" s="4"/>
      <c r="BW16" s="4">
        <v>1</v>
      </c>
      <c r="BX16" s="19">
        <f t="shared" si="22"/>
        <v>0.0001953125</v>
      </c>
      <c r="BY16" s="4">
        <v>2</v>
      </c>
      <c r="BZ16" s="19">
        <f t="shared" si="23"/>
        <v>0.000390625</v>
      </c>
      <c r="CA16" s="4">
        <v>0</v>
      </c>
      <c r="CB16" s="19">
        <f t="shared" si="24"/>
        <v>0</v>
      </c>
      <c r="CC16" s="4">
        <v>0</v>
      </c>
      <c r="CD16" s="4"/>
      <c r="CE16" s="4">
        <v>0</v>
      </c>
      <c r="CF16" s="4"/>
      <c r="CG16" s="4">
        <v>0</v>
      </c>
      <c r="CH16" s="4"/>
      <c r="CI16" s="4">
        <v>0</v>
      </c>
      <c r="CJ16" s="4"/>
      <c r="CK16" s="4">
        <v>0</v>
      </c>
      <c r="CL16" s="4"/>
      <c r="CM16" s="4">
        <v>0</v>
      </c>
      <c r="CN16" s="4"/>
      <c r="CO16" s="4">
        <v>1</v>
      </c>
      <c r="CP16" s="19">
        <f t="shared" si="25"/>
        <v>0.0001953125</v>
      </c>
      <c r="CQ16" s="4">
        <v>0</v>
      </c>
      <c r="CR16" s="19">
        <f t="shared" si="26"/>
        <v>0</v>
      </c>
      <c r="CS16" s="4">
        <v>0</v>
      </c>
      <c r="CT16" s="19">
        <f t="shared" si="27"/>
        <v>0</v>
      </c>
      <c r="CU16" s="4">
        <v>1</v>
      </c>
      <c r="CV16" s="19">
        <f t="shared" si="28"/>
        <v>0.0001953125</v>
      </c>
      <c r="CW16" s="4">
        <v>1383</v>
      </c>
      <c r="CX16" s="19">
        <f t="shared" si="29"/>
        <v>0.2701171875</v>
      </c>
      <c r="CY16" s="4">
        <v>1361</v>
      </c>
      <c r="CZ16" s="19">
        <f t="shared" si="30"/>
        <v>0.2658203125</v>
      </c>
      <c r="DA16" s="4">
        <v>1</v>
      </c>
      <c r="DB16" s="19">
        <f t="shared" si="31"/>
        <v>0.0001953125</v>
      </c>
      <c r="DC16" s="4">
        <v>1</v>
      </c>
      <c r="DD16" s="19">
        <f t="shared" si="32"/>
        <v>0.0001953125</v>
      </c>
      <c r="DE16" s="4">
        <v>0</v>
      </c>
      <c r="DF16" s="4"/>
      <c r="DG16" s="4">
        <v>0</v>
      </c>
      <c r="DH16" s="19">
        <f t="shared" si="33"/>
        <v>0</v>
      </c>
      <c r="DI16" s="4">
        <v>1</v>
      </c>
      <c r="DJ16" s="19">
        <f t="shared" si="34"/>
        <v>0.0001953125</v>
      </c>
      <c r="DK16" s="4">
        <v>19</v>
      </c>
      <c r="DL16" s="19">
        <f t="shared" si="35"/>
        <v>0.0037109375</v>
      </c>
      <c r="DM16" s="4">
        <v>0</v>
      </c>
      <c r="DN16" s="19">
        <f t="shared" si="36"/>
        <v>0</v>
      </c>
      <c r="DO16" s="4">
        <v>348</v>
      </c>
      <c r="DP16" s="19">
        <f t="shared" si="37"/>
        <v>0.06796875</v>
      </c>
    </row>
    <row r="17" spans="1:119" ht="12.75">
      <c r="A17" s="6"/>
      <c r="B17" s="3"/>
      <c r="C17" s="4"/>
      <c r="D17" s="4"/>
      <c r="E17" s="4"/>
      <c r="F17" s="19"/>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row>
    <row r="18" spans="1:119" ht="12.75">
      <c r="A18" s="8" t="s">
        <v>4</v>
      </c>
      <c r="B18" s="9"/>
      <c r="C18" s="10">
        <f>SUM(C2:C16)</f>
        <v>106597</v>
      </c>
      <c r="D18" s="10"/>
      <c r="E18" s="10">
        <f>SUM(E2:E16)</f>
        <v>57782</v>
      </c>
      <c r="F18" s="19"/>
      <c r="G18" s="10">
        <f>SUM(G2:G16)</f>
        <v>401</v>
      </c>
      <c r="H18" s="10"/>
      <c r="I18" s="10">
        <f>SUM(I2:I16)</f>
        <v>4892</v>
      </c>
      <c r="J18" s="10"/>
      <c r="K18" s="10">
        <f>SUM(K2:K16)</f>
        <v>98</v>
      </c>
      <c r="L18" s="10"/>
      <c r="M18" s="10">
        <f>SUM(M2:M16)</f>
        <v>7681</v>
      </c>
      <c r="N18" s="10"/>
      <c r="O18" s="10">
        <f>SUM(O2:O16)</f>
        <v>729</v>
      </c>
      <c r="P18" s="10"/>
      <c r="Q18" s="10">
        <f>SUM(Q2:Q16)</f>
        <v>448</v>
      </c>
      <c r="R18" s="10"/>
      <c r="CW18" s="10">
        <f>SUM(CW2:CW16)</f>
        <v>27756</v>
      </c>
      <c r="CX18" s="10"/>
      <c r="CY18" s="7"/>
      <c r="CZ18" s="7"/>
      <c r="DA18" s="7"/>
      <c r="DB18" s="7"/>
      <c r="DC18" s="7"/>
      <c r="DD18" s="7"/>
      <c r="DE18" s="7"/>
      <c r="DF18" s="7"/>
      <c r="DG18" s="7"/>
      <c r="DH18" s="7"/>
      <c r="DI18" s="7"/>
      <c r="DJ18" s="7"/>
      <c r="DK18" s="7"/>
      <c r="DL18" s="7"/>
      <c r="DM18" s="7"/>
      <c r="DN18" s="7"/>
      <c r="DO18" s="10">
        <f>SUM(DO2:DO16)</f>
        <v>6810</v>
      </c>
    </row>
    <row r="19" spans="101:102" ht="12.75">
      <c r="CW19" s="7"/>
      <c r="CX19" s="7"/>
    </row>
    <row r="20" spans="3:10" ht="12.75">
      <c r="C20" s="5" t="s">
        <v>2</v>
      </c>
      <c r="E20" s="7">
        <f>E18+G18+I18+K18+M18+O18</f>
        <v>71583</v>
      </c>
      <c r="F20" s="12">
        <f>E20/C18</f>
        <v>0.6715292175201929</v>
      </c>
      <c r="H20" s="7"/>
      <c r="J20" s="12"/>
    </row>
    <row r="21" spans="3:10" ht="12.75">
      <c r="C21" s="5" t="s">
        <v>3</v>
      </c>
      <c r="E21" s="7">
        <f>E20+Q18</f>
        <v>72031</v>
      </c>
      <c r="F21" s="12">
        <f>E21/C18</f>
        <v>0.6757319624379673</v>
      </c>
      <c r="H21" s="7"/>
      <c r="J21" s="12"/>
    </row>
    <row r="22" spans="3:10" ht="12.75">
      <c r="C22" s="5" t="s">
        <v>5</v>
      </c>
      <c r="E22" s="11">
        <f>SUM(CW2:CW16)</f>
        <v>27756</v>
      </c>
      <c r="F22" s="12">
        <f>E22/C18</f>
        <v>0.26038256236104207</v>
      </c>
      <c r="H22" s="11"/>
      <c r="J22" s="12"/>
    </row>
    <row r="23" spans="3:108" ht="12.75">
      <c r="C23" s="5" t="s">
        <v>6</v>
      </c>
      <c r="E23" s="7">
        <f>SUM(DO2:DO16)</f>
        <v>6810</v>
      </c>
      <c r="F23" s="12">
        <f>E23/C18</f>
        <v>0.06388547520099065</v>
      </c>
      <c r="H23" s="7"/>
      <c r="J23" s="12"/>
      <c r="CY23" s="7"/>
      <c r="CZ23" s="7"/>
      <c r="DC23" s="7"/>
      <c r="DD23" s="7"/>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crawley borough council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Allan</dc:creator>
  <cp:keywords/>
  <dc:description/>
  <cp:lastModifiedBy>Crawley Borough Council</cp:lastModifiedBy>
  <cp:lastPrinted>2013-06-06T09:40:15Z</cp:lastPrinted>
  <dcterms:created xsi:type="dcterms:W3CDTF">2013-04-05T09:46:54Z</dcterms:created>
  <dcterms:modified xsi:type="dcterms:W3CDTF">2013-06-06T09:40:41Z</dcterms:modified>
  <cp:category/>
  <cp:version/>
  <cp:contentType/>
  <cp:contentStatus/>
</cp:coreProperties>
</file>